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B15506C8-4814-4629-82D7-A148783A52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.4. Izdevumi atbilstoši valdī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1" l="1"/>
  <c r="J132" i="1"/>
  <c r="H132" i="1"/>
  <c r="I87" i="1" l="1"/>
  <c r="I85" i="1"/>
  <c r="I82" i="1"/>
  <c r="I81" i="1"/>
  <c r="I80" i="1"/>
  <c r="I77" i="1"/>
  <c r="I71" i="1"/>
  <c r="I70" i="1"/>
  <c r="I64" i="1"/>
  <c r="I57" i="1"/>
  <c r="I55" i="1"/>
  <c r="I54" i="1"/>
  <c r="I49" i="1"/>
  <c r="I23" i="1"/>
  <c r="I22" i="1"/>
  <c r="I21" i="1"/>
  <c r="I11" i="1"/>
  <c r="I10" i="1"/>
  <c r="I94" i="1"/>
  <c r="I74" i="1"/>
  <c r="I62" i="1"/>
  <c r="I59" i="1"/>
  <c r="I52" i="1"/>
  <c r="I33" i="1"/>
  <c r="I24" i="1"/>
  <c r="I19" i="1"/>
  <c r="I8" i="1"/>
  <c r="I111" i="1"/>
  <c r="I113" i="1"/>
  <c r="J125" i="1"/>
  <c r="J120" i="1"/>
  <c r="J119" i="1" s="1"/>
  <c r="H120" i="1"/>
  <c r="I123" i="1"/>
  <c r="H125" i="1"/>
  <c r="I124" i="1"/>
  <c r="I117" i="1"/>
  <c r="I116" i="1"/>
  <c r="I115" i="1"/>
  <c r="I114" i="1"/>
  <c r="H119" i="1" l="1"/>
  <c r="I120" i="1"/>
  <c r="I125" i="1"/>
  <c r="I119" i="1" l="1"/>
</calcChain>
</file>

<file path=xl/sharedStrings.xml><?xml version="1.0" encoding="utf-8"?>
<sst xmlns="http://schemas.openxmlformats.org/spreadsheetml/2006/main" count="246" uniqueCount="99">
  <si>
    <t>Vf2</t>
  </si>
  <si>
    <t>Vf3</t>
  </si>
  <si>
    <t>Ekk3</t>
  </si>
  <si>
    <t>Metrics</t>
  </si>
  <si>
    <t>Gada budžets</t>
  </si>
  <si>
    <t>Budžets ar grozījumiem no gada sākuma</t>
  </si>
  <si>
    <t>01.000</t>
  </si>
  <si>
    <t>01.110</t>
  </si>
  <si>
    <t>Izpildvara, likumdošanas vara, finanšu un fiskālā darbība, ārlietas</t>
  </si>
  <si>
    <t>1000</t>
  </si>
  <si>
    <t>Atlīdzība</t>
  </si>
  <si>
    <t>2000</t>
  </si>
  <si>
    <t>Preces un pakalpojumi</t>
  </si>
  <si>
    <t>5000</t>
  </si>
  <si>
    <t>Pamatkapitāla veidošana</t>
  </si>
  <si>
    <t>01.721</t>
  </si>
  <si>
    <t>Vispārējās valdības sektora (valsts un pašvaldības) parāda darījumi</t>
  </si>
  <si>
    <t>4000</t>
  </si>
  <si>
    <t>Procentu izdevumi</t>
  </si>
  <si>
    <t>01.800</t>
  </si>
  <si>
    <t>Vispārēja rakstura transferti starp valsts pārvaldes dažādiem līmeņiem</t>
  </si>
  <si>
    <t>7000</t>
  </si>
  <si>
    <t>Valsts budžeta transferti, dotācijas un mērķdotācijas pašvaldībām uzturēšanas izdevumiem, pašu resursi, starptautiskā sadarbība</t>
  </si>
  <si>
    <t>Kopā</t>
  </si>
  <si>
    <t>Vispārējie valdības dienesti (Kopā)</t>
  </si>
  <si>
    <t>02.000</t>
  </si>
  <si>
    <t>02.200</t>
  </si>
  <si>
    <t>Civilā aizsardzība</t>
  </si>
  <si>
    <t>Aizsardzība (Kopā)</t>
  </si>
  <si>
    <t>03.000</t>
  </si>
  <si>
    <t>03.110</t>
  </si>
  <si>
    <t>Policija</t>
  </si>
  <si>
    <t>3000</t>
  </si>
  <si>
    <t>Subsīdijas un dotācijas</t>
  </si>
  <si>
    <t>03.310</t>
  </si>
  <si>
    <t>Tiesu un prokuratūru iestādes (Administratīvā komisija)</t>
  </si>
  <si>
    <t>Sabiedriskā kārtība un drošība (Kopā)</t>
  </si>
  <si>
    <t>04.000</t>
  </si>
  <si>
    <t>04.430</t>
  </si>
  <si>
    <t>Būvniecība (Būvvalde)</t>
  </si>
  <si>
    <t>04.510</t>
  </si>
  <si>
    <t>Transports (Ceļu uzturēšana)</t>
  </si>
  <si>
    <t>04.730</t>
  </si>
  <si>
    <t>Komunikāciju un tūrisma nodaļa (TIC)</t>
  </si>
  <si>
    <t>6000</t>
  </si>
  <si>
    <t>Sociālie pabalsti</t>
  </si>
  <si>
    <t>04.740</t>
  </si>
  <si>
    <t>Vairāku mērķu attīstības projekti</t>
  </si>
  <si>
    <t>Ekonomiskā darbība (Kopā)</t>
  </si>
  <si>
    <t>06.000</t>
  </si>
  <si>
    <t>06.600</t>
  </si>
  <si>
    <t>Pārējā citur neklasificētā pašvaldību teritoriju un mājokļu apsaimniekošanas darbība</t>
  </si>
  <si>
    <t>Pašvaldības teritoriju un mājokļu apsaimniekošana (Kopā)</t>
  </si>
  <si>
    <t>07.000</t>
  </si>
  <si>
    <t>07.600</t>
  </si>
  <si>
    <t>Pārējā citur neklasificēta veselības aprūpe</t>
  </si>
  <si>
    <t>Veselība (Kopā)</t>
  </si>
  <si>
    <t>08.000</t>
  </si>
  <si>
    <t>08.100</t>
  </si>
  <si>
    <t>Atpūta un sporta pasākumi</t>
  </si>
  <si>
    <t>08.200</t>
  </si>
  <si>
    <t>Kultūra</t>
  </si>
  <si>
    <t>Atpūta, kultūra un reliģija (Kopā)</t>
  </si>
  <si>
    <t>09.000</t>
  </si>
  <si>
    <t>09.100</t>
  </si>
  <si>
    <t>Pirmskolas izglītība ( ISCED-97 0. līmenis)</t>
  </si>
  <si>
    <t>09.200</t>
  </si>
  <si>
    <t>Pamatizglītība, vispārējā un profesionālā izglītība  (ISCED-97 1., 2. un 3. līmenis)</t>
  </si>
  <si>
    <t>09.500</t>
  </si>
  <si>
    <t>Līmeņos nedefinēta izglītība (Interešu izglītība)</t>
  </si>
  <si>
    <t>09.600</t>
  </si>
  <si>
    <t>Izglītības papildus pakalpojumi</t>
  </si>
  <si>
    <t>Izglītība (Kopā)</t>
  </si>
  <si>
    <t>10.000</t>
  </si>
  <si>
    <t>10.400</t>
  </si>
  <si>
    <t>Atbalsts ģimenēm ar bērniem</t>
  </si>
  <si>
    <t>10.500</t>
  </si>
  <si>
    <t>Atbalsts bezdarba gadījumā</t>
  </si>
  <si>
    <t>10.700</t>
  </si>
  <si>
    <t>Pārējais citur neklasificēts atbalsts sociāli atstumtām personām</t>
  </si>
  <si>
    <t>10.900</t>
  </si>
  <si>
    <t>Pārējā citur neklasificētā sociālā aizsardzība</t>
  </si>
  <si>
    <t>Sociālā aizsardzība (Kopā)</t>
  </si>
  <si>
    <t>Grozījumi MAIJS</t>
  </si>
  <si>
    <t>Finansēšana</t>
  </si>
  <si>
    <t>Atlikums uz gada beigām</t>
  </si>
  <si>
    <t>Aizņēmumu atmaksa</t>
  </si>
  <si>
    <t>SIA "Saulkrastu komunālserviss" pamatkapitāla palielināšana</t>
  </si>
  <si>
    <t>Konsolidācija</t>
  </si>
  <si>
    <t>Pašvaldības aģentūra "Saulkrastu veselības un sociālās aprūpes centrs" izdevumi kopā</t>
  </si>
  <si>
    <t>7.610</t>
  </si>
  <si>
    <t>Pārējā veselības aprūpes vadība</t>
  </si>
  <si>
    <t>10.200</t>
  </si>
  <si>
    <t>Atbalsts gados veciem cilvēkiem</t>
  </si>
  <si>
    <t>Konsulidētie izdevumi kopā</t>
  </si>
  <si>
    <t>Saulkrastu novada pašvaldības</t>
  </si>
  <si>
    <t>IZDEVUMI  EUR</t>
  </si>
  <si>
    <t xml:space="preserve">2026. gada MAIJA budžeta grozījumi </t>
  </si>
  <si>
    <t>Pielikums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</si>
</sst>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8"/>
      <color rgb="FF000000"/>
      <name val="Arial"/>
      <family val="2"/>
      <charset val="186"/>
    </font>
    <font>
      <sz val="8"/>
      <color rgb="FF25396E"/>
      <name val="Arial"/>
      <family val="2"/>
      <charset val="186"/>
    </font>
    <font>
      <b/>
      <sz val="8"/>
      <color rgb="FF0B428E"/>
      <name val="Arial"/>
      <family val="2"/>
      <charset val="186"/>
    </font>
    <font>
      <sz val="18"/>
      <color rgb="FF000000"/>
      <name val="Tahoma"/>
      <family val="2"/>
      <charset val="186"/>
    </font>
    <font>
      <b/>
      <sz val="12"/>
      <color rgb="FF0B428E"/>
      <name val="Arial"/>
      <family val="2"/>
      <charset val="186"/>
    </font>
    <font>
      <sz val="10"/>
      <color rgb="FF25396E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B428E"/>
      <name val="Arial"/>
      <family val="2"/>
      <charset val="186"/>
    </font>
    <font>
      <sz val="12"/>
      <color rgb="FF000000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/>
      <bottom/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rgb="FFC0C0C0"/>
      </bottom>
      <diagonal/>
    </border>
    <border>
      <left/>
      <right/>
      <top style="thin">
        <color indexed="64"/>
      </top>
      <bottom style="thin">
        <color rgb="FFC0C0C0"/>
      </bottom>
      <diagonal/>
    </border>
    <border>
      <left/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/>
      <right style="thin">
        <color rgb="FFC0C0C0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>
      <alignment vertical="top"/>
    </xf>
    <xf numFmtId="3" fontId="3" fillId="3" borderId="2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3" fontId="7" fillId="4" borderId="7" xfId="0" applyNumberFormat="1" applyFont="1" applyFill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7" fillId="4" borderId="8" xfId="0" applyNumberFormat="1" applyFont="1" applyFill="1" applyBorder="1" applyAlignment="1">
      <alignment horizontal="right" vertical="center"/>
    </xf>
    <xf numFmtId="3" fontId="7" fillId="4" borderId="9" xfId="0" applyNumberFormat="1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>
      <alignment horizontal="right" vertical="center"/>
    </xf>
    <xf numFmtId="3" fontId="8" fillId="3" borderId="10" xfId="0" applyNumberFormat="1" applyFont="1" applyFill="1" applyBorder="1" applyAlignment="1">
      <alignment horizontal="right" vertical="center"/>
    </xf>
    <xf numFmtId="3" fontId="3" fillId="3" borderId="14" xfId="0" applyNumberFormat="1" applyFont="1" applyFill="1" applyBorder="1" applyAlignment="1">
      <alignment horizontal="right" vertical="center"/>
    </xf>
    <xf numFmtId="3" fontId="3" fillId="3" borderId="8" xfId="0" applyNumberFormat="1" applyFont="1" applyFill="1" applyBorder="1" applyAlignment="1">
      <alignment horizontal="right" vertical="center"/>
    </xf>
    <xf numFmtId="0" fontId="2" fillId="4" borderId="2" xfId="0" quotePrefix="1" applyFont="1" applyFill="1" applyBorder="1" applyAlignment="1">
      <alignment horizontal="right" vertical="center" wrapText="1"/>
    </xf>
    <xf numFmtId="3" fontId="1" fillId="4" borderId="8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3" fontId="1" fillId="4" borderId="22" xfId="0" applyNumberFormat="1" applyFont="1" applyFill="1" applyBorder="1" applyAlignment="1">
      <alignment horizontal="right" vertical="center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23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3" fontId="1" fillId="4" borderId="10" xfId="0" applyNumberFormat="1" applyFont="1" applyFill="1" applyBorder="1" applyAlignment="1">
      <alignment horizontal="right" vertical="center"/>
    </xf>
    <xf numFmtId="3" fontId="5" fillId="3" borderId="10" xfId="0" applyNumberFormat="1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3" fontId="0" fillId="0" borderId="0" xfId="0" applyNumberFormat="1"/>
    <xf numFmtId="0" fontId="3" fillId="2" borderId="15" xfId="0" applyFont="1" applyFill="1" applyBorder="1" applyAlignment="1">
      <alignment horizontal="center" wrapText="1"/>
    </xf>
    <xf numFmtId="3" fontId="1" fillId="4" borderId="1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3" fillId="2" borderId="1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right" vertical="center" wrapText="1"/>
    </xf>
    <xf numFmtId="0" fontId="8" fillId="3" borderId="12" xfId="0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right" vertical="center" wrapText="1"/>
    </xf>
    <xf numFmtId="3" fontId="3" fillId="3" borderId="15" xfId="0" applyNumberFormat="1" applyFont="1" applyFill="1" applyBorder="1" applyAlignment="1">
      <alignment horizontal="left" vertical="center"/>
    </xf>
    <xf numFmtId="3" fontId="3" fillId="3" borderId="16" xfId="0" applyNumberFormat="1" applyFont="1" applyFill="1" applyBorder="1" applyAlignment="1">
      <alignment horizontal="left" vertical="center"/>
    </xf>
    <xf numFmtId="3" fontId="3" fillId="3" borderId="17" xfId="0" applyNumberFormat="1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right" vertical="center"/>
    </xf>
    <xf numFmtId="3" fontId="5" fillId="3" borderId="25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32"/>
  <sheetViews>
    <sheetView showGridLines="0" tabSelected="1" topLeftCell="A121" workbookViewId="0">
      <selection activeCell="J1" sqref="J1"/>
    </sheetView>
  </sheetViews>
  <sheetFormatPr defaultRowHeight="13.2" outlineLevelRow="2" x14ac:dyDescent="0.25"/>
  <cols>
    <col min="1" max="1" width="6.44140625" customWidth="1"/>
    <col min="2" max="2" width="6" customWidth="1"/>
    <col min="7" max="7" width="15.5546875" customWidth="1"/>
    <col min="8" max="8" width="12.6640625" customWidth="1"/>
    <col min="9" max="9" width="10.109375" customWidth="1"/>
    <col min="10" max="10" width="12.6640625" customWidth="1"/>
  </cols>
  <sheetData>
    <row r="1" spans="1:12" s="1" customFormat="1" ht="22.5" customHeight="1" x14ac:dyDescent="0.25">
      <c r="J1" s="29" t="s">
        <v>98</v>
      </c>
    </row>
    <row r="2" spans="1:12" s="1" customFormat="1" ht="12.75" customHeight="1" x14ac:dyDescent="0.25"/>
    <row r="3" spans="1:12" s="1" customFormat="1" ht="22.2" x14ac:dyDescent="0.25">
      <c r="A3" s="30" t="s">
        <v>95</v>
      </c>
      <c r="B3" s="30"/>
      <c r="C3" s="30"/>
      <c r="D3" s="30"/>
      <c r="E3" s="30"/>
      <c r="F3" s="30"/>
      <c r="G3" s="30"/>
      <c r="H3" s="30"/>
      <c r="I3" s="30"/>
      <c r="J3" s="30"/>
    </row>
    <row r="4" spans="1:12" s="1" customFormat="1" ht="22.2" x14ac:dyDescent="0.25">
      <c r="A4" s="30" t="s">
        <v>97</v>
      </c>
      <c r="B4" s="30"/>
      <c r="C4" s="30"/>
      <c r="D4" s="30"/>
      <c r="E4" s="30"/>
      <c r="F4" s="30"/>
      <c r="G4" s="30"/>
      <c r="H4" s="30"/>
      <c r="I4" s="30"/>
      <c r="J4" s="30"/>
    </row>
    <row r="5" spans="1:12" s="1" customFormat="1" ht="24.75" customHeight="1" x14ac:dyDescent="0.25">
      <c r="A5" s="30" t="s">
        <v>96</v>
      </c>
      <c r="B5" s="30"/>
      <c r="C5" s="30"/>
      <c r="D5" s="30"/>
      <c r="E5" s="30"/>
      <c r="F5" s="30"/>
      <c r="G5" s="30"/>
      <c r="H5" s="30"/>
      <c r="I5" s="30"/>
      <c r="J5" s="30"/>
    </row>
    <row r="6" spans="1:12" s="1" customFormat="1" ht="12.75" customHeight="1" x14ac:dyDescent="0.25"/>
    <row r="7" spans="1:12" ht="31.2" x14ac:dyDescent="0.25">
      <c r="A7" s="31" t="s">
        <v>0</v>
      </c>
      <c r="B7" s="32"/>
      <c r="C7" s="32" t="s">
        <v>1</v>
      </c>
      <c r="D7" s="32"/>
      <c r="E7" s="32" t="s">
        <v>2</v>
      </c>
      <c r="F7" s="32"/>
      <c r="G7" s="23" t="s">
        <v>3</v>
      </c>
      <c r="H7" s="27" t="s">
        <v>4</v>
      </c>
      <c r="I7" s="24" t="s">
        <v>83</v>
      </c>
      <c r="J7" s="25" t="s">
        <v>5</v>
      </c>
    </row>
    <row r="8" spans="1:12" x14ac:dyDescent="0.25">
      <c r="A8" s="15" t="s">
        <v>6</v>
      </c>
      <c r="B8" s="33" t="s">
        <v>24</v>
      </c>
      <c r="C8" s="33"/>
      <c r="D8" s="33"/>
      <c r="E8" s="33"/>
      <c r="F8" s="33"/>
      <c r="G8" s="33"/>
      <c r="H8" s="11">
        <v>5527566</v>
      </c>
      <c r="I8" s="2">
        <f>J8-H8</f>
        <v>-14341</v>
      </c>
      <c r="J8" s="12">
        <v>5513225</v>
      </c>
      <c r="L8" s="26"/>
    </row>
    <row r="9" spans="1:12" ht="24.75" customHeight="1" outlineLevel="1" x14ac:dyDescent="0.25">
      <c r="A9" s="34"/>
      <c r="B9" s="33"/>
      <c r="C9" s="16" t="s">
        <v>7</v>
      </c>
      <c r="D9" s="33" t="s">
        <v>8</v>
      </c>
      <c r="E9" s="33"/>
      <c r="F9" s="33"/>
      <c r="G9" s="33"/>
      <c r="H9" s="28"/>
      <c r="I9" s="3"/>
      <c r="J9" s="14"/>
      <c r="L9" s="26"/>
    </row>
    <row r="10" spans="1:12" outlineLevel="2" x14ac:dyDescent="0.25">
      <c r="A10" s="34"/>
      <c r="B10" s="33"/>
      <c r="C10" s="33"/>
      <c r="D10" s="33"/>
      <c r="E10" s="16" t="s">
        <v>9</v>
      </c>
      <c r="F10" s="33" t="s">
        <v>10</v>
      </c>
      <c r="G10" s="33"/>
      <c r="H10" s="28">
        <v>1218326</v>
      </c>
      <c r="I10" s="3">
        <f>J10-H10</f>
        <v>-10761</v>
      </c>
      <c r="J10" s="14">
        <v>1207565</v>
      </c>
      <c r="L10" s="26"/>
    </row>
    <row r="11" spans="1:12" outlineLevel="2" x14ac:dyDescent="0.25">
      <c r="A11" s="34"/>
      <c r="B11" s="33"/>
      <c r="C11" s="33"/>
      <c r="D11" s="33"/>
      <c r="E11" s="16" t="s">
        <v>11</v>
      </c>
      <c r="F11" s="33" t="s">
        <v>12</v>
      </c>
      <c r="G11" s="33"/>
      <c r="H11" s="28">
        <v>395707</v>
      </c>
      <c r="I11" s="3">
        <f>J11-H11</f>
        <v>-3580</v>
      </c>
      <c r="J11" s="14">
        <v>392127</v>
      </c>
      <c r="L11" s="26"/>
    </row>
    <row r="12" spans="1:12" outlineLevel="2" x14ac:dyDescent="0.25">
      <c r="A12" s="34"/>
      <c r="B12" s="33"/>
      <c r="C12" s="33"/>
      <c r="D12" s="33"/>
      <c r="E12" s="16" t="s">
        <v>13</v>
      </c>
      <c r="F12" s="33" t="s">
        <v>14</v>
      </c>
      <c r="G12" s="33"/>
      <c r="H12" s="28">
        <v>38168</v>
      </c>
      <c r="I12" s="3"/>
      <c r="J12" s="14">
        <v>38168</v>
      </c>
      <c r="L12" s="26"/>
    </row>
    <row r="13" spans="1:12" ht="24.75" customHeight="1" outlineLevel="1" x14ac:dyDescent="0.25">
      <c r="A13" s="34"/>
      <c r="B13" s="33"/>
      <c r="C13" s="16" t="s">
        <v>15</v>
      </c>
      <c r="D13" s="33" t="s">
        <v>16</v>
      </c>
      <c r="E13" s="33"/>
      <c r="F13" s="33"/>
      <c r="G13" s="33"/>
      <c r="H13" s="28"/>
      <c r="I13" s="3"/>
      <c r="J13" s="14"/>
      <c r="L13" s="26"/>
    </row>
    <row r="14" spans="1:12" outlineLevel="2" x14ac:dyDescent="0.25">
      <c r="A14" s="34"/>
      <c r="B14" s="33"/>
      <c r="C14" s="33"/>
      <c r="D14" s="33"/>
      <c r="E14" s="16" t="s">
        <v>11</v>
      </c>
      <c r="F14" s="33" t="s">
        <v>12</v>
      </c>
      <c r="G14" s="33"/>
      <c r="H14" s="28">
        <v>8056</v>
      </c>
      <c r="I14" s="3"/>
      <c r="J14" s="14">
        <v>8056</v>
      </c>
      <c r="L14" s="26"/>
    </row>
    <row r="15" spans="1:12" outlineLevel="2" x14ac:dyDescent="0.25">
      <c r="A15" s="34"/>
      <c r="B15" s="33"/>
      <c r="C15" s="33"/>
      <c r="D15" s="33"/>
      <c r="E15" s="16" t="s">
        <v>17</v>
      </c>
      <c r="F15" s="33" t="s">
        <v>18</v>
      </c>
      <c r="G15" s="33"/>
      <c r="H15" s="28">
        <v>299693</v>
      </c>
      <c r="I15" s="3"/>
      <c r="J15" s="14">
        <v>299693</v>
      </c>
      <c r="L15" s="26"/>
    </row>
    <row r="16" spans="1:12" ht="25.5" customHeight="1" outlineLevel="1" x14ac:dyDescent="0.25">
      <c r="A16" s="34"/>
      <c r="B16" s="33"/>
      <c r="C16" s="16" t="s">
        <v>19</v>
      </c>
      <c r="D16" s="33" t="s">
        <v>20</v>
      </c>
      <c r="E16" s="33"/>
      <c r="F16" s="33"/>
      <c r="G16" s="33"/>
      <c r="H16" s="28"/>
      <c r="I16" s="3"/>
      <c r="J16" s="14"/>
      <c r="L16" s="26"/>
    </row>
    <row r="17" spans="1:12" outlineLevel="2" x14ac:dyDescent="0.25">
      <c r="A17" s="34"/>
      <c r="B17" s="33"/>
      <c r="C17" s="33"/>
      <c r="D17" s="33"/>
      <c r="E17" s="16" t="s">
        <v>11</v>
      </c>
      <c r="F17" s="33" t="s">
        <v>12</v>
      </c>
      <c r="G17" s="33"/>
      <c r="H17" s="28">
        <v>40000</v>
      </c>
      <c r="I17" s="3"/>
      <c r="J17" s="14">
        <v>40000</v>
      </c>
      <c r="L17" s="26"/>
    </row>
    <row r="18" spans="1:12" ht="54" customHeight="1" outlineLevel="2" x14ac:dyDescent="0.25">
      <c r="A18" s="34"/>
      <c r="B18" s="33"/>
      <c r="C18" s="33"/>
      <c r="D18" s="33"/>
      <c r="E18" s="16" t="s">
        <v>21</v>
      </c>
      <c r="F18" s="33" t="s">
        <v>22</v>
      </c>
      <c r="G18" s="33"/>
      <c r="H18" s="28">
        <v>3527616</v>
      </c>
      <c r="I18" s="3"/>
      <c r="J18" s="14">
        <v>3527616</v>
      </c>
      <c r="L18" s="26"/>
    </row>
    <row r="19" spans="1:12" x14ac:dyDescent="0.25">
      <c r="A19" s="15" t="s">
        <v>25</v>
      </c>
      <c r="B19" s="33" t="s">
        <v>28</v>
      </c>
      <c r="C19" s="33"/>
      <c r="D19" s="33"/>
      <c r="E19" s="33"/>
      <c r="F19" s="33"/>
      <c r="G19" s="33"/>
      <c r="H19" s="11"/>
      <c r="I19" s="2">
        <f>J19-H19</f>
        <v>14341</v>
      </c>
      <c r="J19" s="12">
        <v>14341</v>
      </c>
      <c r="L19" s="26"/>
    </row>
    <row r="20" spans="1:12" outlineLevel="1" x14ac:dyDescent="0.25">
      <c r="A20" s="34"/>
      <c r="B20" s="33"/>
      <c r="C20" s="16" t="s">
        <v>26</v>
      </c>
      <c r="D20" s="33" t="s">
        <v>27</v>
      </c>
      <c r="E20" s="33"/>
      <c r="F20" s="33"/>
      <c r="G20" s="33"/>
      <c r="H20" s="28"/>
      <c r="I20" s="3"/>
      <c r="J20" s="14"/>
      <c r="L20" s="26"/>
    </row>
    <row r="21" spans="1:12" outlineLevel="2" x14ac:dyDescent="0.25">
      <c r="A21" s="34"/>
      <c r="B21" s="33"/>
      <c r="C21" s="33"/>
      <c r="D21" s="33"/>
      <c r="E21" s="16" t="s">
        <v>9</v>
      </c>
      <c r="F21" s="33" t="s">
        <v>10</v>
      </c>
      <c r="G21" s="33"/>
      <c r="H21" s="28"/>
      <c r="I21" s="3">
        <f>J21-H21</f>
        <v>10761</v>
      </c>
      <c r="J21" s="14">
        <v>10761</v>
      </c>
      <c r="L21" s="26"/>
    </row>
    <row r="22" spans="1:12" outlineLevel="2" x14ac:dyDescent="0.25">
      <c r="A22" s="34"/>
      <c r="B22" s="33"/>
      <c r="C22" s="33"/>
      <c r="D22" s="33"/>
      <c r="E22" s="16" t="s">
        <v>11</v>
      </c>
      <c r="F22" s="33" t="s">
        <v>12</v>
      </c>
      <c r="G22" s="33"/>
      <c r="H22" s="28"/>
      <c r="I22" s="3">
        <f t="shared" ref="I22:I23" si="0">J22-H22</f>
        <v>2500</v>
      </c>
      <c r="J22" s="14">
        <v>2500</v>
      </c>
      <c r="L22" s="26"/>
    </row>
    <row r="23" spans="1:12" outlineLevel="2" x14ac:dyDescent="0.25">
      <c r="A23" s="34"/>
      <c r="B23" s="33"/>
      <c r="C23" s="33"/>
      <c r="D23" s="33"/>
      <c r="E23" s="16" t="s">
        <v>13</v>
      </c>
      <c r="F23" s="33" t="s">
        <v>14</v>
      </c>
      <c r="G23" s="33"/>
      <c r="H23" s="28"/>
      <c r="I23" s="3">
        <f t="shared" si="0"/>
        <v>1080</v>
      </c>
      <c r="J23" s="14">
        <v>1080</v>
      </c>
      <c r="L23" s="26"/>
    </row>
    <row r="24" spans="1:12" x14ac:dyDescent="0.25">
      <c r="A24" s="15" t="s">
        <v>29</v>
      </c>
      <c r="B24" s="33" t="s">
        <v>36</v>
      </c>
      <c r="C24" s="33"/>
      <c r="D24" s="33"/>
      <c r="E24" s="33"/>
      <c r="F24" s="33"/>
      <c r="G24" s="33"/>
      <c r="H24" s="11">
        <v>741242</v>
      </c>
      <c r="I24" s="2">
        <f>J24-H24</f>
        <v>0</v>
      </c>
      <c r="J24" s="12">
        <v>741242</v>
      </c>
      <c r="L24" s="26"/>
    </row>
    <row r="25" spans="1:12" outlineLevel="1" x14ac:dyDescent="0.25">
      <c r="A25" s="34"/>
      <c r="B25" s="33"/>
      <c r="C25" s="16" t="s">
        <v>30</v>
      </c>
      <c r="D25" s="33" t="s">
        <v>31</v>
      </c>
      <c r="E25" s="33"/>
      <c r="F25" s="33"/>
      <c r="G25" s="33"/>
      <c r="H25" s="28"/>
      <c r="I25" s="3"/>
      <c r="J25" s="14"/>
      <c r="L25" s="26"/>
    </row>
    <row r="26" spans="1:12" outlineLevel="2" x14ac:dyDescent="0.25">
      <c r="A26" s="34"/>
      <c r="B26" s="33"/>
      <c r="C26" s="33"/>
      <c r="D26" s="33"/>
      <c r="E26" s="16" t="s">
        <v>9</v>
      </c>
      <c r="F26" s="33" t="s">
        <v>10</v>
      </c>
      <c r="G26" s="33"/>
      <c r="H26" s="28">
        <v>608823</v>
      </c>
      <c r="I26" s="3"/>
      <c r="J26" s="14">
        <v>608823</v>
      </c>
      <c r="L26" s="26"/>
    </row>
    <row r="27" spans="1:12" outlineLevel="2" x14ac:dyDescent="0.25">
      <c r="A27" s="34"/>
      <c r="B27" s="33"/>
      <c r="C27" s="33"/>
      <c r="D27" s="33"/>
      <c r="E27" s="16" t="s">
        <v>11</v>
      </c>
      <c r="F27" s="33" t="s">
        <v>12</v>
      </c>
      <c r="G27" s="33"/>
      <c r="H27" s="28">
        <v>103256</v>
      </c>
      <c r="I27" s="3"/>
      <c r="J27" s="14">
        <v>103256</v>
      </c>
      <c r="L27" s="26"/>
    </row>
    <row r="28" spans="1:12" outlineLevel="2" x14ac:dyDescent="0.25">
      <c r="A28" s="34"/>
      <c r="B28" s="33"/>
      <c r="C28" s="33"/>
      <c r="D28" s="33"/>
      <c r="E28" s="16" t="s">
        <v>32</v>
      </c>
      <c r="F28" s="33" t="s">
        <v>33</v>
      </c>
      <c r="G28" s="33"/>
      <c r="H28" s="28">
        <v>5000</v>
      </c>
      <c r="I28" s="3"/>
      <c r="J28" s="14">
        <v>5000</v>
      </c>
      <c r="L28" s="26"/>
    </row>
    <row r="29" spans="1:12" outlineLevel="2" x14ac:dyDescent="0.25">
      <c r="A29" s="34"/>
      <c r="B29" s="33"/>
      <c r="C29" s="33"/>
      <c r="D29" s="33"/>
      <c r="E29" s="16" t="s">
        <v>13</v>
      </c>
      <c r="F29" s="33" t="s">
        <v>14</v>
      </c>
      <c r="G29" s="33"/>
      <c r="H29" s="28">
        <v>3400</v>
      </c>
      <c r="I29" s="3"/>
      <c r="J29" s="14">
        <v>3400</v>
      </c>
      <c r="L29" s="26"/>
    </row>
    <row r="30" spans="1:12" outlineLevel="1" x14ac:dyDescent="0.25">
      <c r="A30" s="34"/>
      <c r="B30" s="33"/>
      <c r="C30" s="16" t="s">
        <v>34</v>
      </c>
      <c r="D30" s="33" t="s">
        <v>35</v>
      </c>
      <c r="E30" s="33"/>
      <c r="F30" s="33"/>
      <c r="G30" s="33"/>
      <c r="H30" s="28"/>
      <c r="I30" s="3"/>
      <c r="J30" s="14"/>
      <c r="L30" s="26"/>
    </row>
    <row r="31" spans="1:12" outlineLevel="2" x14ac:dyDescent="0.25">
      <c r="A31" s="34"/>
      <c r="B31" s="33"/>
      <c r="C31" s="33"/>
      <c r="D31" s="33"/>
      <c r="E31" s="16" t="s">
        <v>9</v>
      </c>
      <c r="F31" s="33" t="s">
        <v>10</v>
      </c>
      <c r="G31" s="33"/>
      <c r="H31" s="28">
        <v>18920</v>
      </c>
      <c r="I31" s="3"/>
      <c r="J31" s="14">
        <v>18920</v>
      </c>
      <c r="L31" s="26"/>
    </row>
    <row r="32" spans="1:12" outlineLevel="2" x14ac:dyDescent="0.25">
      <c r="A32" s="34"/>
      <c r="B32" s="33"/>
      <c r="C32" s="33"/>
      <c r="D32" s="33"/>
      <c r="E32" s="16" t="s">
        <v>11</v>
      </c>
      <c r="F32" s="33" t="s">
        <v>12</v>
      </c>
      <c r="G32" s="33"/>
      <c r="H32" s="28">
        <v>1843</v>
      </c>
      <c r="I32" s="3"/>
      <c r="J32" s="14">
        <v>1843</v>
      </c>
      <c r="L32" s="26"/>
    </row>
    <row r="33" spans="1:12" x14ac:dyDescent="0.25">
      <c r="A33" s="15" t="s">
        <v>37</v>
      </c>
      <c r="B33" s="33" t="s">
        <v>48</v>
      </c>
      <c r="C33" s="33"/>
      <c r="D33" s="33"/>
      <c r="E33" s="33"/>
      <c r="F33" s="33"/>
      <c r="G33" s="33"/>
      <c r="H33" s="11">
        <v>7578414</v>
      </c>
      <c r="I33" s="2">
        <f>J33-H33</f>
        <v>-17380</v>
      </c>
      <c r="J33" s="12">
        <v>7561034</v>
      </c>
      <c r="L33" s="26"/>
    </row>
    <row r="34" spans="1:12" outlineLevel="1" x14ac:dyDescent="0.25">
      <c r="A34" s="34"/>
      <c r="B34" s="33"/>
      <c r="C34" s="16" t="s">
        <v>38</v>
      </c>
      <c r="D34" s="33" t="s">
        <v>39</v>
      </c>
      <c r="E34" s="33"/>
      <c r="F34" s="33"/>
      <c r="G34" s="33"/>
      <c r="H34" s="28"/>
      <c r="I34" s="3"/>
      <c r="J34" s="14"/>
      <c r="L34" s="26"/>
    </row>
    <row r="35" spans="1:12" outlineLevel="2" x14ac:dyDescent="0.25">
      <c r="A35" s="34"/>
      <c r="B35" s="33"/>
      <c r="C35" s="33"/>
      <c r="D35" s="33"/>
      <c r="E35" s="16" t="s">
        <v>9</v>
      </c>
      <c r="F35" s="33" t="s">
        <v>10</v>
      </c>
      <c r="G35" s="33"/>
      <c r="H35" s="28">
        <v>223292</v>
      </c>
      <c r="I35" s="3"/>
      <c r="J35" s="14">
        <v>223292</v>
      </c>
      <c r="L35" s="26"/>
    </row>
    <row r="36" spans="1:12" outlineLevel="2" x14ac:dyDescent="0.25">
      <c r="A36" s="34"/>
      <c r="B36" s="33"/>
      <c r="C36" s="33"/>
      <c r="D36" s="33"/>
      <c r="E36" s="16" t="s">
        <v>11</v>
      </c>
      <c r="F36" s="33" t="s">
        <v>12</v>
      </c>
      <c r="G36" s="33"/>
      <c r="H36" s="28">
        <v>6900</v>
      </c>
      <c r="I36" s="3"/>
      <c r="J36" s="14">
        <v>6900</v>
      </c>
      <c r="L36" s="26"/>
    </row>
    <row r="37" spans="1:12" outlineLevel="2" x14ac:dyDescent="0.25">
      <c r="A37" s="34"/>
      <c r="B37" s="33"/>
      <c r="C37" s="33"/>
      <c r="D37" s="33"/>
      <c r="E37" s="16" t="s">
        <v>13</v>
      </c>
      <c r="F37" s="33" t="s">
        <v>14</v>
      </c>
      <c r="G37" s="33"/>
      <c r="H37" s="28">
        <v>760</v>
      </c>
      <c r="I37" s="3"/>
      <c r="J37" s="14">
        <v>760</v>
      </c>
      <c r="L37" s="26"/>
    </row>
    <row r="38" spans="1:12" outlineLevel="1" x14ac:dyDescent="0.25">
      <c r="A38" s="34"/>
      <c r="B38" s="33"/>
      <c r="C38" s="16" t="s">
        <v>40</v>
      </c>
      <c r="D38" s="33" t="s">
        <v>41</v>
      </c>
      <c r="E38" s="33"/>
      <c r="F38" s="33"/>
      <c r="G38" s="33"/>
      <c r="H38" s="28"/>
      <c r="I38" s="3"/>
      <c r="J38" s="14"/>
      <c r="L38" s="26"/>
    </row>
    <row r="39" spans="1:12" outlineLevel="2" x14ac:dyDescent="0.25">
      <c r="A39" s="34"/>
      <c r="B39" s="33"/>
      <c r="C39" s="33"/>
      <c r="D39" s="33"/>
      <c r="E39" s="16" t="s">
        <v>11</v>
      </c>
      <c r="F39" s="33" t="s">
        <v>12</v>
      </c>
      <c r="G39" s="33"/>
      <c r="H39" s="28">
        <v>118115</v>
      </c>
      <c r="I39" s="3"/>
      <c r="J39" s="14">
        <v>118115</v>
      </c>
      <c r="L39" s="26"/>
    </row>
    <row r="40" spans="1:12" outlineLevel="2" x14ac:dyDescent="0.25">
      <c r="A40" s="34"/>
      <c r="B40" s="33"/>
      <c r="C40" s="33"/>
      <c r="D40" s="33"/>
      <c r="E40" s="16" t="s">
        <v>32</v>
      </c>
      <c r="F40" s="33" t="s">
        <v>33</v>
      </c>
      <c r="G40" s="33"/>
      <c r="H40" s="28">
        <v>2035971</v>
      </c>
      <c r="I40" s="3"/>
      <c r="J40" s="14">
        <v>2035971</v>
      </c>
      <c r="L40" s="26"/>
    </row>
    <row r="41" spans="1:12" outlineLevel="2" x14ac:dyDescent="0.25">
      <c r="A41" s="34"/>
      <c r="B41" s="33"/>
      <c r="C41" s="33"/>
      <c r="D41" s="33"/>
      <c r="E41" s="16" t="s">
        <v>13</v>
      </c>
      <c r="F41" s="33" t="s">
        <v>14</v>
      </c>
      <c r="G41" s="33"/>
      <c r="H41" s="28">
        <v>2070745</v>
      </c>
      <c r="I41" s="3"/>
      <c r="J41" s="14">
        <v>2070745</v>
      </c>
      <c r="L41" s="26"/>
    </row>
    <row r="42" spans="1:12" outlineLevel="1" x14ac:dyDescent="0.25">
      <c r="A42" s="34"/>
      <c r="B42" s="33"/>
      <c r="C42" s="16" t="s">
        <v>42</v>
      </c>
      <c r="D42" s="33" t="s">
        <v>43</v>
      </c>
      <c r="E42" s="33"/>
      <c r="F42" s="33"/>
      <c r="G42" s="33"/>
      <c r="H42" s="28"/>
      <c r="I42" s="3"/>
      <c r="J42" s="14"/>
      <c r="L42" s="26"/>
    </row>
    <row r="43" spans="1:12" outlineLevel="2" x14ac:dyDescent="0.25">
      <c r="A43" s="34"/>
      <c r="B43" s="33"/>
      <c r="C43" s="33"/>
      <c r="D43" s="33"/>
      <c r="E43" s="16" t="s">
        <v>9</v>
      </c>
      <c r="F43" s="33" t="s">
        <v>10</v>
      </c>
      <c r="G43" s="33"/>
      <c r="H43" s="28">
        <v>145732</v>
      </c>
      <c r="I43" s="3"/>
      <c r="J43" s="14">
        <v>145732</v>
      </c>
      <c r="L43" s="26"/>
    </row>
    <row r="44" spans="1:12" outlineLevel="2" x14ac:dyDescent="0.25">
      <c r="A44" s="34"/>
      <c r="B44" s="33"/>
      <c r="C44" s="33"/>
      <c r="D44" s="33"/>
      <c r="E44" s="16" t="s">
        <v>11</v>
      </c>
      <c r="F44" s="33" t="s">
        <v>12</v>
      </c>
      <c r="G44" s="33"/>
      <c r="H44" s="28">
        <v>101917</v>
      </c>
      <c r="I44" s="3"/>
      <c r="J44" s="14">
        <v>101917</v>
      </c>
      <c r="L44" s="26"/>
    </row>
    <row r="45" spans="1:12" outlineLevel="2" x14ac:dyDescent="0.25">
      <c r="A45" s="34"/>
      <c r="B45" s="33"/>
      <c r="C45" s="33"/>
      <c r="D45" s="33"/>
      <c r="E45" s="16" t="s">
        <v>13</v>
      </c>
      <c r="F45" s="33" t="s">
        <v>14</v>
      </c>
      <c r="G45" s="33"/>
      <c r="H45" s="28">
        <v>6550</v>
      </c>
      <c r="I45" s="3"/>
      <c r="J45" s="14">
        <v>6550</v>
      </c>
      <c r="L45" s="26"/>
    </row>
    <row r="46" spans="1:12" outlineLevel="2" x14ac:dyDescent="0.25">
      <c r="A46" s="34"/>
      <c r="B46" s="33"/>
      <c r="C46" s="33"/>
      <c r="D46" s="33"/>
      <c r="E46" s="16" t="s">
        <v>44</v>
      </c>
      <c r="F46" s="33" t="s">
        <v>45</v>
      </c>
      <c r="G46" s="33"/>
      <c r="H46" s="28">
        <v>8000</v>
      </c>
      <c r="I46" s="3"/>
      <c r="J46" s="14">
        <v>8000</v>
      </c>
      <c r="L46" s="26"/>
    </row>
    <row r="47" spans="1:12" outlineLevel="1" x14ac:dyDescent="0.25">
      <c r="A47" s="34"/>
      <c r="B47" s="33"/>
      <c r="C47" s="16" t="s">
        <v>46</v>
      </c>
      <c r="D47" s="33" t="s">
        <v>47</v>
      </c>
      <c r="E47" s="33"/>
      <c r="F47" s="33"/>
      <c r="G47" s="33"/>
      <c r="H47" s="28"/>
      <c r="I47" s="3"/>
      <c r="J47" s="14"/>
      <c r="L47" s="26"/>
    </row>
    <row r="48" spans="1:12" outlineLevel="2" x14ac:dyDescent="0.25">
      <c r="A48" s="34"/>
      <c r="B48" s="33"/>
      <c r="C48" s="33"/>
      <c r="D48" s="33"/>
      <c r="E48" s="16" t="s">
        <v>9</v>
      </c>
      <c r="F48" s="33" t="s">
        <v>10</v>
      </c>
      <c r="G48" s="33"/>
      <c r="H48" s="28">
        <v>274815</v>
      </c>
      <c r="I48" s="3"/>
      <c r="J48" s="14">
        <v>274815</v>
      </c>
      <c r="L48" s="26"/>
    </row>
    <row r="49" spans="1:12" outlineLevel="2" x14ac:dyDescent="0.25">
      <c r="A49" s="34"/>
      <c r="B49" s="33"/>
      <c r="C49" s="33"/>
      <c r="D49" s="33"/>
      <c r="E49" s="16" t="s">
        <v>11</v>
      </c>
      <c r="F49" s="33" t="s">
        <v>12</v>
      </c>
      <c r="G49" s="33"/>
      <c r="H49" s="28">
        <v>155891</v>
      </c>
      <c r="I49" s="3">
        <f>J49-H49</f>
        <v>-17380</v>
      </c>
      <c r="J49" s="14">
        <v>138511</v>
      </c>
      <c r="L49" s="26"/>
    </row>
    <row r="50" spans="1:12" outlineLevel="2" x14ac:dyDescent="0.25">
      <c r="A50" s="34"/>
      <c r="B50" s="33"/>
      <c r="C50" s="33"/>
      <c r="D50" s="33"/>
      <c r="E50" s="16" t="s">
        <v>32</v>
      </c>
      <c r="F50" s="33" t="s">
        <v>33</v>
      </c>
      <c r="G50" s="33"/>
      <c r="H50" s="28">
        <v>21257</v>
      </c>
      <c r="I50" s="3"/>
      <c r="J50" s="14">
        <v>21257</v>
      </c>
      <c r="L50" s="26"/>
    </row>
    <row r="51" spans="1:12" outlineLevel="2" x14ac:dyDescent="0.25">
      <c r="A51" s="34"/>
      <c r="B51" s="33"/>
      <c r="C51" s="33"/>
      <c r="D51" s="33"/>
      <c r="E51" s="16" t="s">
        <v>13</v>
      </c>
      <c r="F51" s="33" t="s">
        <v>14</v>
      </c>
      <c r="G51" s="33"/>
      <c r="H51" s="28">
        <v>2408469</v>
      </c>
      <c r="I51" s="3"/>
      <c r="J51" s="14">
        <v>2408469</v>
      </c>
      <c r="L51" s="26"/>
    </row>
    <row r="52" spans="1:12" x14ac:dyDescent="0.25">
      <c r="A52" s="15" t="s">
        <v>49</v>
      </c>
      <c r="B52" s="33" t="s">
        <v>52</v>
      </c>
      <c r="C52" s="33"/>
      <c r="D52" s="33"/>
      <c r="E52" s="33"/>
      <c r="F52" s="33"/>
      <c r="G52" s="33"/>
      <c r="H52" s="11">
        <v>2724126</v>
      </c>
      <c r="I52" s="2">
        <f>J52-H52</f>
        <v>7324</v>
      </c>
      <c r="J52" s="12">
        <v>2731450</v>
      </c>
      <c r="L52" s="26"/>
    </row>
    <row r="53" spans="1:12" ht="25.5" customHeight="1" outlineLevel="1" x14ac:dyDescent="0.25">
      <c r="A53" s="34"/>
      <c r="B53" s="33"/>
      <c r="C53" s="16" t="s">
        <v>50</v>
      </c>
      <c r="D53" s="33" t="s">
        <v>51</v>
      </c>
      <c r="E53" s="33"/>
      <c r="F53" s="33"/>
      <c r="G53" s="33"/>
      <c r="H53" s="28"/>
      <c r="I53" s="3"/>
      <c r="J53" s="14"/>
      <c r="L53" s="26"/>
    </row>
    <row r="54" spans="1:12" outlineLevel="2" x14ac:dyDescent="0.25">
      <c r="A54" s="34"/>
      <c r="B54" s="33"/>
      <c r="C54" s="33"/>
      <c r="D54" s="33"/>
      <c r="E54" s="16" t="s">
        <v>9</v>
      </c>
      <c r="F54" s="33" t="s">
        <v>10</v>
      </c>
      <c r="G54" s="33"/>
      <c r="H54" s="28">
        <v>523781</v>
      </c>
      <c r="I54" s="3">
        <f>J54-H54</f>
        <v>2000</v>
      </c>
      <c r="J54" s="14">
        <v>525781</v>
      </c>
      <c r="L54" s="26"/>
    </row>
    <row r="55" spans="1:12" outlineLevel="2" x14ac:dyDescent="0.25">
      <c r="A55" s="34"/>
      <c r="B55" s="33"/>
      <c r="C55" s="33"/>
      <c r="D55" s="33"/>
      <c r="E55" s="16" t="s">
        <v>11</v>
      </c>
      <c r="F55" s="33" t="s">
        <v>12</v>
      </c>
      <c r="G55" s="33"/>
      <c r="H55" s="28">
        <v>1741865</v>
      </c>
      <c r="I55" s="3">
        <f>J55-H55</f>
        <v>3746</v>
      </c>
      <c r="J55" s="14">
        <v>1745611</v>
      </c>
      <c r="L55" s="26"/>
    </row>
    <row r="56" spans="1:12" outlineLevel="2" x14ac:dyDescent="0.25">
      <c r="A56" s="34"/>
      <c r="B56" s="33"/>
      <c r="C56" s="33"/>
      <c r="D56" s="33"/>
      <c r="E56" s="16" t="s">
        <v>32</v>
      </c>
      <c r="F56" s="33" t="s">
        <v>33</v>
      </c>
      <c r="G56" s="33"/>
      <c r="H56" s="28">
        <v>94945</v>
      </c>
      <c r="I56" s="3"/>
      <c r="J56" s="14">
        <v>94945</v>
      </c>
      <c r="L56" s="26"/>
    </row>
    <row r="57" spans="1:12" outlineLevel="2" x14ac:dyDescent="0.25">
      <c r="A57" s="34"/>
      <c r="B57" s="33"/>
      <c r="C57" s="33"/>
      <c r="D57" s="33"/>
      <c r="E57" s="16" t="s">
        <v>13</v>
      </c>
      <c r="F57" s="33" t="s">
        <v>14</v>
      </c>
      <c r="G57" s="33"/>
      <c r="H57" s="28">
        <v>363150</v>
      </c>
      <c r="I57" s="3">
        <f>J57-H57</f>
        <v>1578</v>
      </c>
      <c r="J57" s="14">
        <v>364728</v>
      </c>
      <c r="L57" s="26"/>
    </row>
    <row r="58" spans="1:12" outlineLevel="2" x14ac:dyDescent="0.25">
      <c r="A58" s="34"/>
      <c r="B58" s="33"/>
      <c r="C58" s="33"/>
      <c r="D58" s="33"/>
      <c r="E58" s="16" t="s">
        <v>44</v>
      </c>
      <c r="F58" s="33" t="s">
        <v>45</v>
      </c>
      <c r="G58" s="33"/>
      <c r="H58" s="28">
        <v>385</v>
      </c>
      <c r="I58" s="3"/>
      <c r="J58" s="14">
        <v>385</v>
      </c>
      <c r="L58" s="26"/>
    </row>
    <row r="59" spans="1:12" x14ac:dyDescent="0.25">
      <c r="A59" s="15" t="s">
        <v>53</v>
      </c>
      <c r="B59" s="33" t="s">
        <v>56</v>
      </c>
      <c r="C59" s="33"/>
      <c r="D59" s="33"/>
      <c r="E59" s="33"/>
      <c r="F59" s="33"/>
      <c r="G59" s="33"/>
      <c r="H59" s="11">
        <v>251458</v>
      </c>
      <c r="I59" s="2">
        <f>J59-H59</f>
        <v>0</v>
      </c>
      <c r="J59" s="12">
        <v>251458</v>
      </c>
      <c r="L59" s="26"/>
    </row>
    <row r="60" spans="1:12" outlineLevel="1" x14ac:dyDescent="0.25">
      <c r="A60" s="34"/>
      <c r="B60" s="33"/>
      <c r="C60" s="16" t="s">
        <v>54</v>
      </c>
      <c r="D60" s="33" t="s">
        <v>55</v>
      </c>
      <c r="E60" s="33"/>
      <c r="F60" s="33"/>
      <c r="G60" s="33"/>
      <c r="H60" s="28"/>
      <c r="I60" s="3"/>
      <c r="J60" s="14"/>
      <c r="L60" s="26"/>
    </row>
    <row r="61" spans="1:12" ht="61.5" customHeight="1" outlineLevel="2" x14ac:dyDescent="0.25">
      <c r="A61" s="34"/>
      <c r="B61" s="33"/>
      <c r="C61" s="33"/>
      <c r="D61" s="33"/>
      <c r="E61" s="16" t="s">
        <v>21</v>
      </c>
      <c r="F61" s="33" t="s">
        <v>22</v>
      </c>
      <c r="G61" s="33"/>
      <c r="H61" s="28">
        <v>251458</v>
      </c>
      <c r="I61" s="3"/>
      <c r="J61" s="14">
        <v>251458</v>
      </c>
      <c r="L61" s="26"/>
    </row>
    <row r="62" spans="1:12" x14ac:dyDescent="0.25">
      <c r="A62" s="15" t="s">
        <v>57</v>
      </c>
      <c r="B62" s="33" t="s">
        <v>62</v>
      </c>
      <c r="C62" s="33"/>
      <c r="D62" s="33"/>
      <c r="E62" s="33"/>
      <c r="F62" s="33"/>
      <c r="G62" s="33"/>
      <c r="H62" s="11">
        <v>1965649</v>
      </c>
      <c r="I62" s="2">
        <f>J62-H62</f>
        <v>-34838</v>
      </c>
      <c r="J62" s="12">
        <v>1930811</v>
      </c>
      <c r="L62" s="26"/>
    </row>
    <row r="63" spans="1:12" outlineLevel="1" x14ac:dyDescent="0.25">
      <c r="A63" s="34"/>
      <c r="B63" s="33"/>
      <c r="C63" s="16" t="s">
        <v>58</v>
      </c>
      <c r="D63" s="33" t="s">
        <v>59</v>
      </c>
      <c r="E63" s="33"/>
      <c r="F63" s="33"/>
      <c r="G63" s="33"/>
      <c r="H63" s="28"/>
      <c r="I63" s="3"/>
      <c r="J63" s="14"/>
      <c r="L63" s="26"/>
    </row>
    <row r="64" spans="1:12" outlineLevel="2" x14ac:dyDescent="0.25">
      <c r="A64" s="34"/>
      <c r="B64" s="33"/>
      <c r="C64" s="33"/>
      <c r="D64" s="33"/>
      <c r="E64" s="16" t="s">
        <v>9</v>
      </c>
      <c r="F64" s="33" t="s">
        <v>10</v>
      </c>
      <c r="G64" s="33"/>
      <c r="H64" s="28">
        <v>377748</v>
      </c>
      <c r="I64" s="3">
        <f>J64-H64</f>
        <v>-34838</v>
      </c>
      <c r="J64" s="14">
        <v>342910</v>
      </c>
      <c r="L64" s="26"/>
    </row>
    <row r="65" spans="1:12" outlineLevel="2" x14ac:dyDescent="0.25">
      <c r="A65" s="34"/>
      <c r="B65" s="33"/>
      <c r="C65" s="33"/>
      <c r="D65" s="33"/>
      <c r="E65" s="16" t="s">
        <v>11</v>
      </c>
      <c r="F65" s="33" t="s">
        <v>12</v>
      </c>
      <c r="G65" s="33"/>
      <c r="H65" s="28">
        <v>239430</v>
      </c>
      <c r="I65" s="3"/>
      <c r="J65" s="14">
        <v>239430</v>
      </c>
      <c r="L65" s="26"/>
    </row>
    <row r="66" spans="1:12" outlineLevel="2" x14ac:dyDescent="0.25">
      <c r="A66" s="34"/>
      <c r="B66" s="33"/>
      <c r="C66" s="33"/>
      <c r="D66" s="33"/>
      <c r="E66" s="16" t="s">
        <v>32</v>
      </c>
      <c r="F66" s="33" t="s">
        <v>33</v>
      </c>
      <c r="G66" s="33"/>
      <c r="H66" s="28">
        <v>33800</v>
      </c>
      <c r="I66" s="3"/>
      <c r="J66" s="14">
        <v>33800</v>
      </c>
      <c r="L66" s="26"/>
    </row>
    <row r="67" spans="1:12" outlineLevel="2" x14ac:dyDescent="0.25">
      <c r="A67" s="34"/>
      <c r="B67" s="33"/>
      <c r="C67" s="33"/>
      <c r="D67" s="33"/>
      <c r="E67" s="16" t="s">
        <v>13</v>
      </c>
      <c r="F67" s="33" t="s">
        <v>14</v>
      </c>
      <c r="G67" s="33"/>
      <c r="H67" s="28">
        <v>16900</v>
      </c>
      <c r="I67" s="3"/>
      <c r="J67" s="14">
        <v>16900</v>
      </c>
      <c r="L67" s="26"/>
    </row>
    <row r="68" spans="1:12" outlineLevel="1" x14ac:dyDescent="0.25">
      <c r="A68" s="34"/>
      <c r="B68" s="33"/>
      <c r="C68" s="16" t="s">
        <v>60</v>
      </c>
      <c r="D68" s="33" t="s">
        <v>61</v>
      </c>
      <c r="E68" s="33"/>
      <c r="F68" s="33"/>
      <c r="G68" s="33"/>
      <c r="H68" s="28"/>
      <c r="I68" s="3"/>
      <c r="J68" s="14"/>
      <c r="L68" s="26"/>
    </row>
    <row r="69" spans="1:12" outlineLevel="2" x14ac:dyDescent="0.25">
      <c r="A69" s="34"/>
      <c r="B69" s="33"/>
      <c r="C69" s="33"/>
      <c r="D69" s="33"/>
      <c r="E69" s="16" t="s">
        <v>9</v>
      </c>
      <c r="F69" s="33" t="s">
        <v>10</v>
      </c>
      <c r="G69" s="33"/>
      <c r="H69" s="28">
        <v>674189</v>
      </c>
      <c r="I69" s="3"/>
      <c r="J69" s="14">
        <v>674189</v>
      </c>
      <c r="L69" s="26"/>
    </row>
    <row r="70" spans="1:12" outlineLevel="2" x14ac:dyDescent="0.25">
      <c r="A70" s="34"/>
      <c r="B70" s="33"/>
      <c r="C70" s="33"/>
      <c r="D70" s="33"/>
      <c r="E70" s="16" t="s">
        <v>11</v>
      </c>
      <c r="F70" s="33" t="s">
        <v>12</v>
      </c>
      <c r="G70" s="33"/>
      <c r="H70" s="28">
        <v>535865</v>
      </c>
      <c r="I70" s="3">
        <f>J70-H70</f>
        <v>-3000</v>
      </c>
      <c r="J70" s="14">
        <v>532865</v>
      </c>
      <c r="L70" s="26"/>
    </row>
    <row r="71" spans="1:12" outlineLevel="2" x14ac:dyDescent="0.25">
      <c r="A71" s="34"/>
      <c r="B71" s="33"/>
      <c r="C71" s="33"/>
      <c r="D71" s="33"/>
      <c r="E71" s="16" t="s">
        <v>32</v>
      </c>
      <c r="F71" s="33" t="s">
        <v>33</v>
      </c>
      <c r="G71" s="33"/>
      <c r="H71" s="28">
        <v>53300</v>
      </c>
      <c r="I71" s="3">
        <f>J71-H71</f>
        <v>3000</v>
      </c>
      <c r="J71" s="14">
        <v>56300</v>
      </c>
      <c r="L71" s="26"/>
    </row>
    <row r="72" spans="1:12" outlineLevel="2" x14ac:dyDescent="0.25">
      <c r="A72" s="34"/>
      <c r="B72" s="33"/>
      <c r="C72" s="33"/>
      <c r="D72" s="33"/>
      <c r="E72" s="16" t="s">
        <v>13</v>
      </c>
      <c r="F72" s="33" t="s">
        <v>14</v>
      </c>
      <c r="G72" s="33"/>
      <c r="H72" s="28">
        <v>32584</v>
      </c>
      <c r="I72" s="3"/>
      <c r="J72" s="14">
        <v>32584</v>
      </c>
      <c r="L72" s="26"/>
    </row>
    <row r="73" spans="1:12" ht="58.5" customHeight="1" outlineLevel="2" x14ac:dyDescent="0.25">
      <c r="A73" s="34"/>
      <c r="B73" s="33"/>
      <c r="C73" s="33"/>
      <c r="D73" s="33"/>
      <c r="E73" s="16" t="s">
        <v>21</v>
      </c>
      <c r="F73" s="33" t="s">
        <v>22</v>
      </c>
      <c r="G73" s="33"/>
      <c r="H73" s="28">
        <v>1833</v>
      </c>
      <c r="I73" s="3"/>
      <c r="J73" s="14">
        <v>1833</v>
      </c>
      <c r="L73" s="26"/>
    </row>
    <row r="74" spans="1:12" x14ac:dyDescent="0.25">
      <c r="A74" s="15" t="s">
        <v>63</v>
      </c>
      <c r="B74" s="33" t="s">
        <v>72</v>
      </c>
      <c r="C74" s="33"/>
      <c r="D74" s="33"/>
      <c r="E74" s="33"/>
      <c r="F74" s="33"/>
      <c r="G74" s="33"/>
      <c r="H74" s="11">
        <v>7732135</v>
      </c>
      <c r="I74" s="2">
        <f>J74-H74</f>
        <v>482252</v>
      </c>
      <c r="J74" s="12">
        <v>8214387</v>
      </c>
      <c r="L74" s="26"/>
    </row>
    <row r="75" spans="1:12" outlineLevel="1" x14ac:dyDescent="0.25">
      <c r="A75" s="34"/>
      <c r="B75" s="33"/>
      <c r="C75" s="16" t="s">
        <v>64</v>
      </c>
      <c r="D75" s="33" t="s">
        <v>65</v>
      </c>
      <c r="E75" s="33"/>
      <c r="F75" s="33"/>
      <c r="G75" s="33"/>
      <c r="H75" s="28"/>
      <c r="I75" s="3"/>
      <c r="J75" s="14"/>
      <c r="L75" s="26"/>
    </row>
    <row r="76" spans="1:12" outlineLevel="2" x14ac:dyDescent="0.25">
      <c r="A76" s="34"/>
      <c r="B76" s="33"/>
      <c r="C76" s="33"/>
      <c r="D76" s="33"/>
      <c r="E76" s="16" t="s">
        <v>9</v>
      </c>
      <c r="F76" s="33" t="s">
        <v>10</v>
      </c>
      <c r="G76" s="33"/>
      <c r="H76" s="28">
        <v>2154722</v>
      </c>
      <c r="I76" s="3"/>
      <c r="J76" s="14">
        <v>2154722</v>
      </c>
      <c r="L76" s="26"/>
    </row>
    <row r="77" spans="1:12" outlineLevel="2" x14ac:dyDescent="0.25">
      <c r="A77" s="34"/>
      <c r="B77" s="33"/>
      <c r="C77" s="33"/>
      <c r="D77" s="33"/>
      <c r="E77" s="16" t="s">
        <v>11</v>
      </c>
      <c r="F77" s="33" t="s">
        <v>12</v>
      </c>
      <c r="G77" s="33"/>
      <c r="H77" s="28">
        <v>242857</v>
      </c>
      <c r="I77" s="3">
        <f>J77-H77</f>
        <v>4775</v>
      </c>
      <c r="J77" s="14">
        <v>247632</v>
      </c>
      <c r="L77" s="26"/>
    </row>
    <row r="78" spans="1:12" outlineLevel="2" x14ac:dyDescent="0.25">
      <c r="A78" s="34"/>
      <c r="B78" s="33"/>
      <c r="C78" s="33"/>
      <c r="D78" s="33"/>
      <c r="E78" s="16" t="s">
        <v>13</v>
      </c>
      <c r="F78" s="33" t="s">
        <v>14</v>
      </c>
      <c r="G78" s="33"/>
      <c r="H78" s="28">
        <v>31330</v>
      </c>
      <c r="I78" s="3"/>
      <c r="J78" s="14">
        <v>31330</v>
      </c>
      <c r="L78" s="26"/>
    </row>
    <row r="79" spans="1:12" ht="26.25" customHeight="1" outlineLevel="1" x14ac:dyDescent="0.25">
      <c r="A79" s="34"/>
      <c r="B79" s="33"/>
      <c r="C79" s="16" t="s">
        <v>66</v>
      </c>
      <c r="D79" s="33" t="s">
        <v>67</v>
      </c>
      <c r="E79" s="33"/>
      <c r="F79" s="33"/>
      <c r="G79" s="33"/>
      <c r="H79" s="28"/>
      <c r="I79" s="3"/>
      <c r="J79" s="14"/>
      <c r="L79" s="26"/>
    </row>
    <row r="80" spans="1:12" outlineLevel="2" x14ac:dyDescent="0.25">
      <c r="A80" s="34"/>
      <c r="B80" s="33"/>
      <c r="C80" s="33"/>
      <c r="D80" s="33"/>
      <c r="E80" s="16" t="s">
        <v>9</v>
      </c>
      <c r="F80" s="33" t="s">
        <v>10</v>
      </c>
      <c r="G80" s="33"/>
      <c r="H80" s="28">
        <v>2498198</v>
      </c>
      <c r="I80" s="3">
        <f>J80-H80</f>
        <v>1948</v>
      </c>
      <c r="J80" s="14">
        <v>2500146</v>
      </c>
      <c r="L80" s="26"/>
    </row>
    <row r="81" spans="1:12" outlineLevel="2" x14ac:dyDescent="0.25">
      <c r="A81" s="34"/>
      <c r="B81" s="33"/>
      <c r="C81" s="33"/>
      <c r="D81" s="33"/>
      <c r="E81" s="16" t="s">
        <v>11</v>
      </c>
      <c r="F81" s="33" t="s">
        <v>12</v>
      </c>
      <c r="G81" s="33"/>
      <c r="H81" s="28">
        <v>479097</v>
      </c>
      <c r="I81" s="3">
        <f t="shared" ref="I81:I82" si="1">J81-H81</f>
        <v>43987</v>
      </c>
      <c r="J81" s="14">
        <v>523084</v>
      </c>
      <c r="L81" s="26"/>
    </row>
    <row r="82" spans="1:12" outlineLevel="2" x14ac:dyDescent="0.25">
      <c r="A82" s="34"/>
      <c r="B82" s="33"/>
      <c r="C82" s="33"/>
      <c r="D82" s="33"/>
      <c r="E82" s="16" t="s">
        <v>13</v>
      </c>
      <c r="F82" s="33" t="s">
        <v>14</v>
      </c>
      <c r="G82" s="33"/>
      <c r="H82" s="28">
        <v>75951</v>
      </c>
      <c r="I82" s="3">
        <f t="shared" si="1"/>
        <v>10226</v>
      </c>
      <c r="J82" s="14">
        <v>86177</v>
      </c>
      <c r="L82" s="26"/>
    </row>
    <row r="83" spans="1:12" outlineLevel="2" x14ac:dyDescent="0.25">
      <c r="A83" s="34"/>
      <c r="B83" s="33"/>
      <c r="C83" s="33"/>
      <c r="D83" s="33"/>
      <c r="E83" s="16" t="s">
        <v>44</v>
      </c>
      <c r="F83" s="33" t="s">
        <v>45</v>
      </c>
      <c r="G83" s="33"/>
      <c r="H83" s="28">
        <v>10500</v>
      </c>
      <c r="I83" s="3"/>
      <c r="J83" s="14">
        <v>10500</v>
      </c>
      <c r="L83" s="26"/>
    </row>
    <row r="84" spans="1:12" outlineLevel="1" x14ac:dyDescent="0.25">
      <c r="A84" s="34"/>
      <c r="B84" s="33"/>
      <c r="C84" s="16" t="s">
        <v>68</v>
      </c>
      <c r="D84" s="33" t="s">
        <v>69</v>
      </c>
      <c r="E84" s="33"/>
      <c r="F84" s="33"/>
      <c r="G84" s="33"/>
      <c r="H84" s="28"/>
      <c r="I84" s="3"/>
      <c r="J84" s="14"/>
      <c r="L84" s="26"/>
    </row>
    <row r="85" spans="1:12" outlineLevel="2" x14ac:dyDescent="0.25">
      <c r="A85" s="34"/>
      <c r="B85" s="33"/>
      <c r="C85" s="33"/>
      <c r="D85" s="33"/>
      <c r="E85" s="16" t="s">
        <v>9</v>
      </c>
      <c r="F85" s="33" t="s">
        <v>10</v>
      </c>
      <c r="G85" s="33"/>
      <c r="H85" s="28">
        <v>534651</v>
      </c>
      <c r="I85" s="3">
        <f>J85-H85</f>
        <v>416661</v>
      </c>
      <c r="J85" s="14">
        <v>951312</v>
      </c>
      <c r="L85" s="26"/>
    </row>
    <row r="86" spans="1:12" outlineLevel="2" x14ac:dyDescent="0.25">
      <c r="A86" s="34"/>
      <c r="B86" s="33"/>
      <c r="C86" s="33"/>
      <c r="D86" s="33"/>
      <c r="E86" s="16" t="s">
        <v>11</v>
      </c>
      <c r="F86" s="33" t="s">
        <v>12</v>
      </c>
      <c r="G86" s="33"/>
      <c r="H86" s="28">
        <v>129408</v>
      </c>
      <c r="I86" s="3"/>
      <c r="J86" s="14">
        <v>129408</v>
      </c>
      <c r="L86" s="26"/>
    </row>
    <row r="87" spans="1:12" outlineLevel="2" x14ac:dyDescent="0.25">
      <c r="A87" s="34"/>
      <c r="B87" s="33"/>
      <c r="C87" s="33"/>
      <c r="D87" s="33"/>
      <c r="E87" s="16" t="s">
        <v>13</v>
      </c>
      <c r="F87" s="33" t="s">
        <v>14</v>
      </c>
      <c r="G87" s="33"/>
      <c r="H87" s="28">
        <v>30605</v>
      </c>
      <c r="I87" s="3">
        <f>J87-H87</f>
        <v>4655</v>
      </c>
      <c r="J87" s="14">
        <v>35260</v>
      </c>
      <c r="L87" s="26"/>
    </row>
    <row r="88" spans="1:12" outlineLevel="1" x14ac:dyDescent="0.25">
      <c r="A88" s="34"/>
      <c r="B88" s="33"/>
      <c r="C88" s="16" t="s">
        <v>70</v>
      </c>
      <c r="D88" s="33" t="s">
        <v>71</v>
      </c>
      <c r="E88" s="33"/>
      <c r="F88" s="33"/>
      <c r="G88" s="33"/>
      <c r="H88" s="28"/>
      <c r="I88" s="3"/>
      <c r="J88" s="14"/>
      <c r="L88" s="26"/>
    </row>
    <row r="89" spans="1:12" outlineLevel="2" x14ac:dyDescent="0.25">
      <c r="A89" s="34"/>
      <c r="B89" s="33"/>
      <c r="C89" s="33"/>
      <c r="D89" s="33"/>
      <c r="E89" s="16" t="s">
        <v>9</v>
      </c>
      <c r="F89" s="33" t="s">
        <v>10</v>
      </c>
      <c r="G89" s="33"/>
      <c r="H89" s="28">
        <v>403394</v>
      </c>
      <c r="I89" s="3"/>
      <c r="J89" s="14">
        <v>403394</v>
      </c>
      <c r="L89" s="26"/>
    </row>
    <row r="90" spans="1:12" outlineLevel="2" x14ac:dyDescent="0.25">
      <c r="A90" s="34"/>
      <c r="B90" s="33"/>
      <c r="C90" s="33"/>
      <c r="D90" s="33"/>
      <c r="E90" s="16" t="s">
        <v>11</v>
      </c>
      <c r="F90" s="33" t="s">
        <v>12</v>
      </c>
      <c r="G90" s="33"/>
      <c r="H90" s="28">
        <v>720446</v>
      </c>
      <c r="I90" s="3"/>
      <c r="J90" s="14">
        <v>720446</v>
      </c>
      <c r="L90" s="26"/>
    </row>
    <row r="91" spans="1:12" outlineLevel="2" x14ac:dyDescent="0.25">
      <c r="A91" s="34"/>
      <c r="B91" s="33"/>
      <c r="C91" s="33"/>
      <c r="D91" s="33"/>
      <c r="E91" s="16" t="s">
        <v>13</v>
      </c>
      <c r="F91" s="33" t="s">
        <v>14</v>
      </c>
      <c r="G91" s="33"/>
      <c r="H91" s="28">
        <v>6070</v>
      </c>
      <c r="I91" s="3"/>
      <c r="J91" s="14">
        <v>6070</v>
      </c>
      <c r="L91" s="26"/>
    </row>
    <row r="92" spans="1:12" outlineLevel="2" x14ac:dyDescent="0.25">
      <c r="A92" s="34"/>
      <c r="B92" s="33"/>
      <c r="C92" s="33"/>
      <c r="D92" s="33"/>
      <c r="E92" s="16" t="s">
        <v>44</v>
      </c>
      <c r="F92" s="33" t="s">
        <v>45</v>
      </c>
      <c r="G92" s="33"/>
      <c r="H92" s="28">
        <v>72290</v>
      </c>
      <c r="I92" s="3"/>
      <c r="J92" s="14">
        <v>72290</v>
      </c>
      <c r="L92" s="26"/>
    </row>
    <row r="93" spans="1:12" ht="62.25" customHeight="1" outlineLevel="2" x14ac:dyDescent="0.25">
      <c r="A93" s="34"/>
      <c r="B93" s="33"/>
      <c r="C93" s="33"/>
      <c r="D93" s="33"/>
      <c r="E93" s="16" t="s">
        <v>21</v>
      </c>
      <c r="F93" s="33" t="s">
        <v>22</v>
      </c>
      <c r="G93" s="33"/>
      <c r="H93" s="28">
        <v>342616</v>
      </c>
      <c r="I93" s="3"/>
      <c r="J93" s="14">
        <v>342616</v>
      </c>
      <c r="L93" s="26"/>
    </row>
    <row r="94" spans="1:12" ht="12.75" customHeight="1" x14ac:dyDescent="0.25">
      <c r="A94" s="15" t="s">
        <v>73</v>
      </c>
      <c r="B94" s="35" t="s">
        <v>82</v>
      </c>
      <c r="C94" s="36"/>
      <c r="D94" s="36"/>
      <c r="E94" s="36"/>
      <c r="F94" s="36"/>
      <c r="G94" s="36"/>
      <c r="H94" s="11">
        <v>3083558</v>
      </c>
      <c r="I94" s="2">
        <f>J94-H94</f>
        <v>0</v>
      </c>
      <c r="J94" s="12">
        <v>3083558</v>
      </c>
      <c r="L94" s="26"/>
    </row>
    <row r="95" spans="1:12" outlineLevel="1" x14ac:dyDescent="0.25">
      <c r="A95" s="34"/>
      <c r="B95" s="33"/>
      <c r="C95" s="16" t="s">
        <v>74</v>
      </c>
      <c r="D95" s="33" t="s">
        <v>75</v>
      </c>
      <c r="E95" s="33"/>
      <c r="F95" s="33"/>
      <c r="G95" s="33"/>
      <c r="H95" s="28"/>
      <c r="I95" s="3"/>
      <c r="J95" s="14"/>
      <c r="L95" s="26"/>
    </row>
    <row r="96" spans="1:12" outlineLevel="2" x14ac:dyDescent="0.25">
      <c r="A96" s="34"/>
      <c r="B96" s="33"/>
      <c r="C96" s="33"/>
      <c r="D96" s="33"/>
      <c r="E96" s="16" t="s">
        <v>9</v>
      </c>
      <c r="F96" s="33" t="s">
        <v>10</v>
      </c>
      <c r="G96" s="33"/>
      <c r="H96" s="28">
        <v>134328</v>
      </c>
      <c r="I96" s="3"/>
      <c r="J96" s="14">
        <v>134328</v>
      </c>
      <c r="L96" s="26"/>
    </row>
    <row r="97" spans="1:12" outlineLevel="2" x14ac:dyDescent="0.25">
      <c r="A97" s="34"/>
      <c r="B97" s="33"/>
      <c r="C97" s="33"/>
      <c r="D97" s="33"/>
      <c r="E97" s="16" t="s">
        <v>11</v>
      </c>
      <c r="F97" s="33" t="s">
        <v>12</v>
      </c>
      <c r="G97" s="33"/>
      <c r="H97" s="28">
        <v>7151</v>
      </c>
      <c r="I97" s="3"/>
      <c r="J97" s="14">
        <v>7151</v>
      </c>
      <c r="L97" s="26"/>
    </row>
    <row r="98" spans="1:12" outlineLevel="2" x14ac:dyDescent="0.25">
      <c r="A98" s="34"/>
      <c r="B98" s="33"/>
      <c r="C98" s="33"/>
      <c r="D98" s="33"/>
      <c r="E98" s="16" t="s">
        <v>13</v>
      </c>
      <c r="F98" s="33" t="s">
        <v>14</v>
      </c>
      <c r="G98" s="33"/>
      <c r="H98" s="28">
        <v>587</v>
      </c>
      <c r="I98" s="3"/>
      <c r="J98" s="14">
        <v>587</v>
      </c>
      <c r="L98" s="26"/>
    </row>
    <row r="99" spans="1:12" outlineLevel="2" x14ac:dyDescent="0.25">
      <c r="A99" s="34"/>
      <c r="B99" s="33"/>
      <c r="C99" s="33"/>
      <c r="D99" s="33"/>
      <c r="E99" s="16" t="s">
        <v>44</v>
      </c>
      <c r="F99" s="33" t="s">
        <v>45</v>
      </c>
      <c r="G99" s="33"/>
      <c r="H99" s="28">
        <v>35800</v>
      </c>
      <c r="I99" s="3"/>
      <c r="J99" s="14">
        <v>35800</v>
      </c>
      <c r="L99" s="26"/>
    </row>
    <row r="100" spans="1:12" outlineLevel="1" x14ac:dyDescent="0.25">
      <c r="A100" s="34"/>
      <c r="B100" s="33"/>
      <c r="C100" s="16" t="s">
        <v>76</v>
      </c>
      <c r="D100" s="33" t="s">
        <v>77</v>
      </c>
      <c r="E100" s="33"/>
      <c r="F100" s="33"/>
      <c r="G100" s="33"/>
      <c r="H100" s="28"/>
      <c r="I100" s="3"/>
      <c r="J100" s="14"/>
      <c r="L100" s="26"/>
    </row>
    <row r="101" spans="1:12" outlineLevel="2" x14ac:dyDescent="0.25">
      <c r="A101" s="34"/>
      <c r="B101" s="33"/>
      <c r="C101" s="33"/>
      <c r="D101" s="33"/>
      <c r="E101" s="16" t="s">
        <v>9</v>
      </c>
      <c r="F101" s="33" t="s">
        <v>10</v>
      </c>
      <c r="G101" s="33"/>
      <c r="H101" s="28">
        <v>1483</v>
      </c>
      <c r="I101" s="3"/>
      <c r="J101" s="14">
        <v>1483</v>
      </c>
      <c r="L101" s="26"/>
    </row>
    <row r="102" spans="1:12" outlineLevel="2" x14ac:dyDescent="0.25">
      <c r="A102" s="34"/>
      <c r="B102" s="33"/>
      <c r="C102" s="33"/>
      <c r="D102" s="33"/>
      <c r="E102" s="16" t="s">
        <v>44</v>
      </c>
      <c r="F102" s="33" t="s">
        <v>45</v>
      </c>
      <c r="G102" s="33"/>
      <c r="H102" s="28">
        <v>2500</v>
      </c>
      <c r="I102" s="3"/>
      <c r="J102" s="14">
        <v>2500</v>
      </c>
      <c r="L102" s="26"/>
    </row>
    <row r="103" spans="1:12" ht="26.25" customHeight="1" outlineLevel="1" x14ac:dyDescent="0.25">
      <c r="A103" s="34"/>
      <c r="B103" s="33"/>
      <c r="C103" s="16" t="s">
        <v>78</v>
      </c>
      <c r="D103" s="33" t="s">
        <v>79</v>
      </c>
      <c r="E103" s="33"/>
      <c r="F103" s="33"/>
      <c r="G103" s="33"/>
      <c r="H103" s="28"/>
      <c r="I103" s="3"/>
      <c r="J103" s="14"/>
      <c r="L103" s="26"/>
    </row>
    <row r="104" spans="1:12" outlineLevel="2" x14ac:dyDescent="0.25">
      <c r="A104" s="34"/>
      <c r="B104" s="33"/>
      <c r="C104" s="33"/>
      <c r="D104" s="33"/>
      <c r="E104" s="16" t="s">
        <v>9</v>
      </c>
      <c r="F104" s="33" t="s">
        <v>10</v>
      </c>
      <c r="G104" s="33"/>
      <c r="H104" s="28">
        <v>665107</v>
      </c>
      <c r="I104" s="3"/>
      <c r="J104" s="14">
        <v>665107</v>
      </c>
      <c r="L104" s="26"/>
    </row>
    <row r="105" spans="1:12" outlineLevel="2" x14ac:dyDescent="0.25">
      <c r="A105" s="34"/>
      <c r="B105" s="33"/>
      <c r="C105" s="33"/>
      <c r="D105" s="33"/>
      <c r="E105" s="16" t="s">
        <v>11</v>
      </c>
      <c r="F105" s="33" t="s">
        <v>12</v>
      </c>
      <c r="G105" s="33"/>
      <c r="H105" s="28">
        <v>104531</v>
      </c>
      <c r="I105" s="3"/>
      <c r="J105" s="14">
        <v>104531</v>
      </c>
      <c r="L105" s="26"/>
    </row>
    <row r="106" spans="1:12" outlineLevel="2" x14ac:dyDescent="0.25">
      <c r="A106" s="34"/>
      <c r="B106" s="33"/>
      <c r="C106" s="33"/>
      <c r="D106" s="33"/>
      <c r="E106" s="16" t="s">
        <v>13</v>
      </c>
      <c r="F106" s="33" t="s">
        <v>14</v>
      </c>
      <c r="G106" s="33"/>
      <c r="H106" s="28">
        <v>1115200</v>
      </c>
      <c r="I106" s="3"/>
      <c r="J106" s="14">
        <v>1115200</v>
      </c>
      <c r="L106" s="26"/>
    </row>
    <row r="107" spans="1:12" outlineLevel="2" x14ac:dyDescent="0.25">
      <c r="A107" s="34"/>
      <c r="B107" s="33"/>
      <c r="C107" s="33"/>
      <c r="D107" s="33"/>
      <c r="E107" s="16" t="s">
        <v>44</v>
      </c>
      <c r="F107" s="33" t="s">
        <v>45</v>
      </c>
      <c r="G107" s="33"/>
      <c r="H107" s="28">
        <v>993531</v>
      </c>
      <c r="I107" s="3"/>
      <c r="J107" s="14">
        <v>993531</v>
      </c>
      <c r="L107" s="26"/>
    </row>
    <row r="108" spans="1:12" outlineLevel="1" x14ac:dyDescent="0.25">
      <c r="A108" s="34"/>
      <c r="B108" s="33"/>
      <c r="C108" s="16" t="s">
        <v>80</v>
      </c>
      <c r="D108" s="33" t="s">
        <v>81</v>
      </c>
      <c r="E108" s="33"/>
      <c r="F108" s="33"/>
      <c r="G108" s="33"/>
      <c r="H108" s="28"/>
      <c r="I108" s="3"/>
      <c r="J108" s="14"/>
      <c r="L108" s="26"/>
    </row>
    <row r="109" spans="1:12" outlineLevel="2" x14ac:dyDescent="0.25">
      <c r="A109" s="34"/>
      <c r="B109" s="33"/>
      <c r="C109" s="33"/>
      <c r="D109" s="33"/>
      <c r="E109" s="16" t="s">
        <v>11</v>
      </c>
      <c r="F109" s="33" t="s">
        <v>12</v>
      </c>
      <c r="G109" s="33"/>
      <c r="H109" s="28">
        <v>1500</v>
      </c>
      <c r="I109" s="3"/>
      <c r="J109" s="14">
        <v>1500</v>
      </c>
      <c r="L109" s="26"/>
    </row>
    <row r="110" spans="1:12" outlineLevel="2" x14ac:dyDescent="0.25">
      <c r="A110" s="34"/>
      <c r="B110" s="33"/>
      <c r="C110" s="33"/>
      <c r="D110" s="33"/>
      <c r="E110" s="16" t="s">
        <v>44</v>
      </c>
      <c r="F110" s="33" t="s">
        <v>45</v>
      </c>
      <c r="G110" s="33"/>
      <c r="H110" s="28">
        <v>21840</v>
      </c>
      <c r="I110" s="3"/>
      <c r="J110" s="14">
        <v>21840</v>
      </c>
      <c r="L110" s="26"/>
    </row>
    <row r="111" spans="1:12" ht="15.6" collapsed="1" x14ac:dyDescent="0.25">
      <c r="A111" s="37" t="s">
        <v>23</v>
      </c>
      <c r="B111" s="37"/>
      <c r="C111" s="37"/>
      <c r="D111" s="37"/>
      <c r="E111" s="37"/>
      <c r="F111" s="37"/>
      <c r="G111" s="38"/>
      <c r="H111" s="4">
        <v>29604148</v>
      </c>
      <c r="I111" s="4">
        <f>J111-H111</f>
        <v>437358</v>
      </c>
      <c r="J111" s="4">
        <v>30041506</v>
      </c>
      <c r="L111" s="26"/>
    </row>
    <row r="112" spans="1:12" x14ac:dyDescent="0.25">
      <c r="L112" s="26"/>
    </row>
    <row r="113" spans="1:12" ht="15.6" x14ac:dyDescent="0.25">
      <c r="A113" s="37" t="s">
        <v>84</v>
      </c>
      <c r="B113" s="37"/>
      <c r="C113" s="37"/>
      <c r="D113" s="37"/>
      <c r="E113" s="37"/>
      <c r="F113" s="37"/>
      <c r="G113" s="37"/>
      <c r="H113" s="4">
        <v>3768125</v>
      </c>
      <c r="I113" s="4">
        <f>J113-H113</f>
        <v>0</v>
      </c>
      <c r="J113" s="4">
        <v>3768125</v>
      </c>
      <c r="L113" s="26"/>
    </row>
    <row r="114" spans="1:12" x14ac:dyDescent="0.25">
      <c r="A114" s="39" t="s">
        <v>85</v>
      </c>
      <c r="B114" s="40"/>
      <c r="C114" s="40"/>
      <c r="D114" s="40"/>
      <c r="E114" s="40"/>
      <c r="F114" s="40"/>
      <c r="G114" s="41"/>
      <c r="H114" s="5">
        <v>180000</v>
      </c>
      <c r="I114" s="6">
        <f t="shared" ref="I114:I125" si="2">J114-H114</f>
        <v>0</v>
      </c>
      <c r="J114" s="5">
        <v>180000</v>
      </c>
      <c r="L114" s="26"/>
    </row>
    <row r="115" spans="1:12" x14ac:dyDescent="0.25">
      <c r="A115" s="39" t="s">
        <v>86</v>
      </c>
      <c r="B115" s="40"/>
      <c r="C115" s="40"/>
      <c r="D115" s="40"/>
      <c r="E115" s="40"/>
      <c r="F115" s="40"/>
      <c r="G115" s="41"/>
      <c r="H115" s="7">
        <v>2846022</v>
      </c>
      <c r="I115" s="7">
        <f t="shared" si="2"/>
        <v>0</v>
      </c>
      <c r="J115" s="7">
        <v>2846022</v>
      </c>
      <c r="L115" s="26"/>
    </row>
    <row r="116" spans="1:12" x14ac:dyDescent="0.25">
      <c r="A116" s="39" t="s">
        <v>87</v>
      </c>
      <c r="B116" s="40"/>
      <c r="C116" s="40"/>
      <c r="D116" s="40"/>
      <c r="E116" s="40"/>
      <c r="F116" s="40"/>
      <c r="G116" s="41"/>
      <c r="H116" s="8">
        <v>0</v>
      </c>
      <c r="I116" s="7">
        <f t="shared" si="2"/>
        <v>0</v>
      </c>
      <c r="J116" s="8">
        <v>0</v>
      </c>
      <c r="L116" s="26"/>
    </row>
    <row r="117" spans="1:12" x14ac:dyDescent="0.25">
      <c r="A117" s="42" t="s">
        <v>88</v>
      </c>
      <c r="B117" s="43"/>
      <c r="C117" s="43"/>
      <c r="D117" s="43"/>
      <c r="E117" s="43"/>
      <c r="F117" s="43"/>
      <c r="G117" s="44"/>
      <c r="H117" s="9">
        <v>-251458</v>
      </c>
      <c r="I117" s="10">
        <f t="shared" si="2"/>
        <v>0</v>
      </c>
      <c r="J117" s="9">
        <v>-251458</v>
      </c>
      <c r="L117" s="26"/>
    </row>
    <row r="118" spans="1:12" ht="15.6" x14ac:dyDescent="0.25">
      <c r="A118" s="45"/>
      <c r="B118" s="46"/>
      <c r="C118" s="46"/>
      <c r="D118" s="46"/>
      <c r="E118" s="46"/>
      <c r="F118" s="46"/>
      <c r="G118" s="46"/>
      <c r="H118" s="46"/>
      <c r="I118" s="46"/>
      <c r="J118" s="47"/>
      <c r="L118" s="26"/>
    </row>
    <row r="119" spans="1:12" x14ac:dyDescent="0.25">
      <c r="A119" s="48" t="s">
        <v>89</v>
      </c>
      <c r="B119" s="49"/>
      <c r="C119" s="49"/>
      <c r="D119" s="49"/>
      <c r="E119" s="49"/>
      <c r="F119" s="49"/>
      <c r="G119" s="50"/>
      <c r="H119" s="9">
        <f>H120+H125</f>
        <v>2158675</v>
      </c>
      <c r="I119" s="10">
        <f t="shared" si="2"/>
        <v>0</v>
      </c>
      <c r="J119" s="9">
        <f>J120+J125</f>
        <v>2158675</v>
      </c>
      <c r="L119" s="26"/>
    </row>
    <row r="120" spans="1:12" x14ac:dyDescent="0.25">
      <c r="A120" s="11" t="s">
        <v>53</v>
      </c>
      <c r="B120" s="51" t="s">
        <v>56</v>
      </c>
      <c r="C120" s="52"/>
      <c r="D120" s="52"/>
      <c r="E120" s="52"/>
      <c r="F120" s="52"/>
      <c r="G120" s="53"/>
      <c r="H120" s="12">
        <f>SUM(H122:H124)</f>
        <v>1802871</v>
      </c>
      <c r="I120" s="12">
        <f>J120-H120</f>
        <v>0</v>
      </c>
      <c r="J120" s="12">
        <f>SUM(J122:J124)</f>
        <v>1802871</v>
      </c>
      <c r="L120" s="26"/>
    </row>
    <row r="121" spans="1:12" x14ac:dyDescent="0.25">
      <c r="A121" s="54"/>
      <c r="B121" s="55"/>
      <c r="C121" s="13" t="s">
        <v>90</v>
      </c>
      <c r="D121" s="56" t="s">
        <v>91</v>
      </c>
      <c r="E121" s="57"/>
      <c r="F121" s="57"/>
      <c r="G121" s="58"/>
      <c r="H121" s="14"/>
      <c r="I121" s="14"/>
      <c r="J121" s="14"/>
      <c r="L121" s="26"/>
    </row>
    <row r="122" spans="1:12" x14ac:dyDescent="0.25">
      <c r="A122" s="34"/>
      <c r="B122" s="33"/>
      <c r="C122" s="33"/>
      <c r="D122" s="33"/>
      <c r="E122" s="16" t="s">
        <v>9</v>
      </c>
      <c r="F122" s="33" t="s">
        <v>10</v>
      </c>
      <c r="G122" s="33"/>
      <c r="H122" s="14">
        <v>1358403</v>
      </c>
      <c r="I122" s="14"/>
      <c r="J122" s="14">
        <v>1358403</v>
      </c>
      <c r="L122" s="26"/>
    </row>
    <row r="123" spans="1:12" x14ac:dyDescent="0.25">
      <c r="A123" s="34"/>
      <c r="B123" s="33"/>
      <c r="C123" s="33"/>
      <c r="D123" s="33"/>
      <c r="E123" s="16" t="s">
        <v>11</v>
      </c>
      <c r="F123" s="33" t="s">
        <v>12</v>
      </c>
      <c r="G123" s="33"/>
      <c r="H123" s="14">
        <v>366416</v>
      </c>
      <c r="I123" s="14">
        <f>J123-H123</f>
        <v>0</v>
      </c>
      <c r="J123" s="14">
        <v>366416</v>
      </c>
      <c r="L123" s="26"/>
    </row>
    <row r="124" spans="1:12" x14ac:dyDescent="0.25">
      <c r="A124" s="34"/>
      <c r="B124" s="33"/>
      <c r="C124" s="33"/>
      <c r="D124" s="33"/>
      <c r="E124" s="16" t="s">
        <v>13</v>
      </c>
      <c r="F124" s="33" t="s">
        <v>14</v>
      </c>
      <c r="G124" s="33"/>
      <c r="H124" s="17">
        <v>78052</v>
      </c>
      <c r="I124" s="14">
        <f>J124-H124</f>
        <v>0</v>
      </c>
      <c r="J124" s="17">
        <v>78052</v>
      </c>
      <c r="L124" s="26"/>
    </row>
    <row r="125" spans="1:12" x14ac:dyDescent="0.25">
      <c r="A125" s="18" t="s">
        <v>73</v>
      </c>
      <c r="B125" s="51" t="s">
        <v>82</v>
      </c>
      <c r="C125" s="52"/>
      <c r="D125" s="52"/>
      <c r="E125" s="52"/>
      <c r="F125" s="52"/>
      <c r="G125" s="53"/>
      <c r="H125" s="12">
        <f>SUM(H127:H129)</f>
        <v>355804</v>
      </c>
      <c r="I125" s="19">
        <f t="shared" si="2"/>
        <v>0</v>
      </c>
      <c r="J125" s="12">
        <f>SUM(J127:J129)</f>
        <v>355804</v>
      </c>
      <c r="L125" s="26"/>
    </row>
    <row r="126" spans="1:12" x14ac:dyDescent="0.25">
      <c r="A126" s="54"/>
      <c r="B126" s="55"/>
      <c r="C126" s="13" t="s">
        <v>92</v>
      </c>
      <c r="D126" s="56" t="s">
        <v>93</v>
      </c>
      <c r="E126" s="57"/>
      <c r="F126" s="57"/>
      <c r="G126" s="58"/>
      <c r="H126" s="14"/>
      <c r="I126" s="14"/>
      <c r="J126" s="14"/>
      <c r="L126" s="26"/>
    </row>
    <row r="127" spans="1:12" x14ac:dyDescent="0.25">
      <c r="A127" s="34"/>
      <c r="B127" s="33"/>
      <c r="C127" s="33"/>
      <c r="D127" s="33"/>
      <c r="E127" s="16" t="s">
        <v>9</v>
      </c>
      <c r="F127" s="33" t="s">
        <v>10</v>
      </c>
      <c r="G127" s="33"/>
      <c r="H127" s="14">
        <v>250460</v>
      </c>
      <c r="I127" s="14"/>
      <c r="J127" s="14">
        <v>250460</v>
      </c>
      <c r="L127" s="26"/>
    </row>
    <row r="128" spans="1:12" x14ac:dyDescent="0.25">
      <c r="A128" s="34"/>
      <c r="B128" s="33"/>
      <c r="C128" s="33"/>
      <c r="D128" s="33"/>
      <c r="E128" s="16" t="s">
        <v>11</v>
      </c>
      <c r="F128" s="33" t="s">
        <v>12</v>
      </c>
      <c r="G128" s="33"/>
      <c r="H128" s="14">
        <v>101839</v>
      </c>
      <c r="I128" s="14"/>
      <c r="J128" s="14">
        <v>101839</v>
      </c>
      <c r="L128" s="26"/>
    </row>
    <row r="129" spans="1:12" x14ac:dyDescent="0.25">
      <c r="A129" s="34"/>
      <c r="B129" s="33"/>
      <c r="C129" s="33"/>
      <c r="D129" s="33"/>
      <c r="E129" s="16" t="s">
        <v>13</v>
      </c>
      <c r="F129" s="33" t="s">
        <v>14</v>
      </c>
      <c r="G129" s="33"/>
      <c r="H129" s="20">
        <v>3505</v>
      </c>
      <c r="I129" s="20"/>
      <c r="J129" s="20">
        <v>3505</v>
      </c>
      <c r="L129" s="26"/>
    </row>
    <row r="130" spans="1:12" x14ac:dyDescent="0.25">
      <c r="A130" s="59" t="s">
        <v>85</v>
      </c>
      <c r="B130" s="60"/>
      <c r="C130" s="60"/>
      <c r="D130" s="60"/>
      <c r="E130" s="60"/>
      <c r="F130" s="60"/>
      <c r="G130" s="61"/>
      <c r="H130" s="21">
        <v>219443</v>
      </c>
      <c r="I130" s="21"/>
      <c r="J130" s="21">
        <v>219443</v>
      </c>
      <c r="L130" s="26"/>
    </row>
    <row r="131" spans="1:12" ht="15.6" x14ac:dyDescent="0.25">
      <c r="A131" s="45"/>
      <c r="B131" s="46"/>
      <c r="C131" s="46"/>
      <c r="D131" s="46"/>
      <c r="E131" s="46"/>
      <c r="F131" s="46"/>
      <c r="G131" s="46"/>
      <c r="H131" s="46"/>
      <c r="I131" s="46"/>
      <c r="J131" s="47"/>
      <c r="L131" s="26"/>
    </row>
    <row r="132" spans="1:12" ht="15.6" x14ac:dyDescent="0.25">
      <c r="A132" s="62" t="s">
        <v>94</v>
      </c>
      <c r="B132" s="63"/>
      <c r="C132" s="63"/>
      <c r="D132" s="63"/>
      <c r="E132" s="63"/>
      <c r="F132" s="63"/>
      <c r="G132" s="64"/>
      <c r="H132" s="22">
        <f>H111+H117+H119</f>
        <v>31511365</v>
      </c>
      <c r="I132" s="22">
        <f t="shared" ref="I132:J132" si="3">I111+I117+I119</f>
        <v>437358</v>
      </c>
      <c r="J132" s="22">
        <f t="shared" si="3"/>
        <v>31948723</v>
      </c>
      <c r="L132" s="26"/>
    </row>
  </sheetData>
  <mergeCells count="232">
    <mergeCell ref="A127:D127"/>
    <mergeCell ref="F127:G127"/>
    <mergeCell ref="A128:D128"/>
    <mergeCell ref="F128:G128"/>
    <mergeCell ref="A129:D129"/>
    <mergeCell ref="F129:G129"/>
    <mergeCell ref="A130:G130"/>
    <mergeCell ref="A131:J131"/>
    <mergeCell ref="A132:G132"/>
    <mergeCell ref="A122:D122"/>
    <mergeCell ref="F122:G122"/>
    <mergeCell ref="A123:D123"/>
    <mergeCell ref="F123:G123"/>
    <mergeCell ref="A124:D124"/>
    <mergeCell ref="F124:G124"/>
    <mergeCell ref="B125:G125"/>
    <mergeCell ref="A126:B126"/>
    <mergeCell ref="D126:G126"/>
    <mergeCell ref="A113:G113"/>
    <mergeCell ref="A114:G114"/>
    <mergeCell ref="A115:G115"/>
    <mergeCell ref="A116:G116"/>
    <mergeCell ref="A117:G117"/>
    <mergeCell ref="A118:J118"/>
    <mergeCell ref="A119:G119"/>
    <mergeCell ref="B120:G120"/>
    <mergeCell ref="A121:B121"/>
    <mergeCell ref="D121:G121"/>
    <mergeCell ref="A110:D110"/>
    <mergeCell ref="F110:G110"/>
    <mergeCell ref="A111:G111"/>
    <mergeCell ref="A105:D105"/>
    <mergeCell ref="F105:G105"/>
    <mergeCell ref="A106:D106"/>
    <mergeCell ref="F106:G106"/>
    <mergeCell ref="A107:D107"/>
    <mergeCell ref="F107:G107"/>
    <mergeCell ref="A108:B108"/>
    <mergeCell ref="D108:G108"/>
    <mergeCell ref="A109:D109"/>
    <mergeCell ref="F109:G109"/>
    <mergeCell ref="A100:B100"/>
    <mergeCell ref="D100:G100"/>
    <mergeCell ref="A101:D101"/>
    <mergeCell ref="F101:G101"/>
    <mergeCell ref="A102:D102"/>
    <mergeCell ref="F102:G102"/>
    <mergeCell ref="A103:B103"/>
    <mergeCell ref="D103:G103"/>
    <mergeCell ref="A104:D104"/>
    <mergeCell ref="F104:G104"/>
    <mergeCell ref="A95:B95"/>
    <mergeCell ref="D95:G95"/>
    <mergeCell ref="A96:D96"/>
    <mergeCell ref="F96:G96"/>
    <mergeCell ref="A97:D97"/>
    <mergeCell ref="F97:G97"/>
    <mergeCell ref="A98:D98"/>
    <mergeCell ref="F98:G98"/>
    <mergeCell ref="A99:D99"/>
    <mergeCell ref="F99:G99"/>
    <mergeCell ref="A90:D90"/>
    <mergeCell ref="F90:G90"/>
    <mergeCell ref="A91:D91"/>
    <mergeCell ref="F91:G91"/>
    <mergeCell ref="A92:D92"/>
    <mergeCell ref="F92:G92"/>
    <mergeCell ref="A93:D93"/>
    <mergeCell ref="F93:G93"/>
    <mergeCell ref="B94:G94"/>
    <mergeCell ref="A85:D85"/>
    <mergeCell ref="F85:G85"/>
    <mergeCell ref="A86:D86"/>
    <mergeCell ref="F86:G86"/>
    <mergeCell ref="A87:D87"/>
    <mergeCell ref="F87:G87"/>
    <mergeCell ref="A88:B88"/>
    <mergeCell ref="D88:G88"/>
    <mergeCell ref="A89:D89"/>
    <mergeCell ref="F89:G89"/>
    <mergeCell ref="A80:D80"/>
    <mergeCell ref="F80:G80"/>
    <mergeCell ref="A81:D81"/>
    <mergeCell ref="F81:G81"/>
    <mergeCell ref="A82:D82"/>
    <mergeCell ref="F82:G82"/>
    <mergeCell ref="A83:D83"/>
    <mergeCell ref="F83:G83"/>
    <mergeCell ref="A84:B84"/>
    <mergeCell ref="D84:G84"/>
    <mergeCell ref="A75:B75"/>
    <mergeCell ref="D75:G75"/>
    <mergeCell ref="A76:D76"/>
    <mergeCell ref="F76:G76"/>
    <mergeCell ref="A77:D77"/>
    <mergeCell ref="F77:G77"/>
    <mergeCell ref="A78:D78"/>
    <mergeCell ref="F78:G78"/>
    <mergeCell ref="A79:B79"/>
    <mergeCell ref="D79:G79"/>
    <mergeCell ref="A70:D70"/>
    <mergeCell ref="F70:G70"/>
    <mergeCell ref="A71:D71"/>
    <mergeCell ref="F71:G71"/>
    <mergeCell ref="A72:D72"/>
    <mergeCell ref="F72:G72"/>
    <mergeCell ref="A73:D73"/>
    <mergeCell ref="F73:G73"/>
    <mergeCell ref="B74:G74"/>
    <mergeCell ref="A65:D65"/>
    <mergeCell ref="F65:G65"/>
    <mergeCell ref="A66:D66"/>
    <mergeCell ref="F66:G66"/>
    <mergeCell ref="A67:D67"/>
    <mergeCell ref="F67:G67"/>
    <mergeCell ref="A68:B68"/>
    <mergeCell ref="D68:G68"/>
    <mergeCell ref="A69:D69"/>
    <mergeCell ref="F69:G69"/>
    <mergeCell ref="A60:B60"/>
    <mergeCell ref="D60:G60"/>
    <mergeCell ref="A61:D61"/>
    <mergeCell ref="F61:G61"/>
    <mergeCell ref="B62:G62"/>
    <mergeCell ref="A63:B63"/>
    <mergeCell ref="D63:G63"/>
    <mergeCell ref="A64:D64"/>
    <mergeCell ref="F64:G64"/>
    <mergeCell ref="A55:D55"/>
    <mergeCell ref="F55:G55"/>
    <mergeCell ref="A56:D56"/>
    <mergeCell ref="F56:G56"/>
    <mergeCell ref="A57:D57"/>
    <mergeCell ref="F57:G57"/>
    <mergeCell ref="A58:D58"/>
    <mergeCell ref="F58:G58"/>
    <mergeCell ref="B59:G59"/>
    <mergeCell ref="A50:D50"/>
    <mergeCell ref="F50:G50"/>
    <mergeCell ref="A51:D51"/>
    <mergeCell ref="F51:G51"/>
    <mergeCell ref="B52:G52"/>
    <mergeCell ref="A53:B53"/>
    <mergeCell ref="D53:G53"/>
    <mergeCell ref="A54:D54"/>
    <mergeCell ref="F54:G54"/>
    <mergeCell ref="A45:D45"/>
    <mergeCell ref="F45:G45"/>
    <mergeCell ref="A46:D46"/>
    <mergeCell ref="F46:G46"/>
    <mergeCell ref="A47:B47"/>
    <mergeCell ref="D47:G47"/>
    <mergeCell ref="A48:D48"/>
    <mergeCell ref="F48:G48"/>
    <mergeCell ref="A49:D49"/>
    <mergeCell ref="F49:G49"/>
    <mergeCell ref="A40:D40"/>
    <mergeCell ref="F40:G40"/>
    <mergeCell ref="A41:D41"/>
    <mergeCell ref="F41:G41"/>
    <mergeCell ref="A42:B42"/>
    <mergeCell ref="D42:G42"/>
    <mergeCell ref="A43:D43"/>
    <mergeCell ref="F43:G43"/>
    <mergeCell ref="A44:D44"/>
    <mergeCell ref="F44:G44"/>
    <mergeCell ref="A35:D35"/>
    <mergeCell ref="F35:G35"/>
    <mergeCell ref="A36:D36"/>
    <mergeCell ref="F36:G36"/>
    <mergeCell ref="A37:D37"/>
    <mergeCell ref="F37:G37"/>
    <mergeCell ref="A38:B38"/>
    <mergeCell ref="D38:G38"/>
    <mergeCell ref="A39:D39"/>
    <mergeCell ref="F39:G39"/>
    <mergeCell ref="A30:B30"/>
    <mergeCell ref="D30:G30"/>
    <mergeCell ref="A31:D31"/>
    <mergeCell ref="F31:G31"/>
    <mergeCell ref="A32:D32"/>
    <mergeCell ref="F32:G32"/>
    <mergeCell ref="B33:G33"/>
    <mergeCell ref="A34:B34"/>
    <mergeCell ref="D34:G34"/>
    <mergeCell ref="A25:B25"/>
    <mergeCell ref="D25:G25"/>
    <mergeCell ref="A26:D26"/>
    <mergeCell ref="F26:G26"/>
    <mergeCell ref="A27:D27"/>
    <mergeCell ref="F27:G27"/>
    <mergeCell ref="A28:D28"/>
    <mergeCell ref="F28:G28"/>
    <mergeCell ref="A29:D29"/>
    <mergeCell ref="F29:G29"/>
    <mergeCell ref="A20:B20"/>
    <mergeCell ref="D20:G20"/>
    <mergeCell ref="A21:D21"/>
    <mergeCell ref="F21:G21"/>
    <mergeCell ref="A22:D22"/>
    <mergeCell ref="F22:G22"/>
    <mergeCell ref="A23:D23"/>
    <mergeCell ref="F23:G23"/>
    <mergeCell ref="B24:G24"/>
    <mergeCell ref="A15:D15"/>
    <mergeCell ref="F15:G15"/>
    <mergeCell ref="A16:B16"/>
    <mergeCell ref="D16:G16"/>
    <mergeCell ref="A17:D17"/>
    <mergeCell ref="F17:G17"/>
    <mergeCell ref="A18:D18"/>
    <mergeCell ref="F18:G18"/>
    <mergeCell ref="B19:G19"/>
    <mergeCell ref="A10:D10"/>
    <mergeCell ref="F10:G10"/>
    <mergeCell ref="A11:D11"/>
    <mergeCell ref="F11:G11"/>
    <mergeCell ref="A12:D12"/>
    <mergeCell ref="F12:G12"/>
    <mergeCell ref="A13:B13"/>
    <mergeCell ref="D13:G13"/>
    <mergeCell ref="A14:D14"/>
    <mergeCell ref="F14:G14"/>
    <mergeCell ref="A5:J5"/>
    <mergeCell ref="A4:J4"/>
    <mergeCell ref="A3:J3"/>
    <mergeCell ref="A7:B7"/>
    <mergeCell ref="C7:D7"/>
    <mergeCell ref="E7:F7"/>
    <mergeCell ref="B8:G8"/>
    <mergeCell ref="A9:B9"/>
    <mergeCell ref="D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 Izdevumi atbilstoši valdīb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Gatis Vigants</dc:creator>
  <cp:lastModifiedBy>Sanita Djadela</cp:lastModifiedBy>
  <dcterms:created xsi:type="dcterms:W3CDTF">2026-05-05T12:02:59Z</dcterms:created>
  <dcterms:modified xsi:type="dcterms:W3CDTF">2026-06-03T11:55:12Z</dcterms:modified>
</cp:coreProperties>
</file>