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<sst xmlns="http://schemas.openxmlformats.org/spreadsheetml/2006/main" count="204" uniqueCount="204">
  <si>
    <t>Kods</t>
  </si>
  <si>
    <t>Rādītāji</t>
  </si>
  <si>
    <t>Plāns</t>
  </si>
  <si>
    <t>Grozījumi</t>
  </si>
  <si>
    <t>Kopā</t>
  </si>
  <si>
    <t>IEN</t>
  </si>
  <si>
    <t>Ieņēmumi</t>
  </si>
  <si>
    <t xml:space="preserve">   01000</t>
  </si>
  <si>
    <t>Ienākuma nodokļi</t>
  </si>
  <si>
    <t xml:space="preserve">      01100</t>
  </si>
  <si>
    <t>Ieņēmumi no iedzīvotāju ienākuma nodokļa</t>
  </si>
  <si>
    <t xml:space="preserve">         01110</t>
  </si>
  <si>
    <t>Iedzīvotāju ienākuma nodoklis</t>
  </si>
  <si>
    <t xml:space="preserve">   04000</t>
  </si>
  <si>
    <t>Īpašuma nodokļi</t>
  </si>
  <si>
    <t xml:space="preserve">      04100</t>
  </si>
  <si>
    <t>Nekustamā īpašuma nodoklis</t>
  </si>
  <si>
    <t xml:space="preserve">         04110</t>
  </si>
  <si>
    <t>Nekustamā īpašuma nodoklis par zemi</t>
  </si>
  <si>
    <t xml:space="preserve">            04111</t>
  </si>
  <si>
    <t>Nekustamā īpašuma nodokļa par zemi kārtējā saimnieciskā gada ieņēmumi</t>
  </si>
  <si>
    <t xml:space="preserve">            04112</t>
  </si>
  <si>
    <t>Nekustamā īpašuma nodokļa par zemi iepriekšējo gadu parādi</t>
  </si>
  <si>
    <t xml:space="preserve">            04113</t>
  </si>
  <si>
    <t>NĪN kavējuma nauda par zemi</t>
  </si>
  <si>
    <t xml:space="preserve">         04120</t>
  </si>
  <si>
    <t>Nekustamā īpašuma nodoklis par ēkām</t>
  </si>
  <si>
    <t xml:space="preserve">            04121</t>
  </si>
  <si>
    <t>Nekustamā īpašuma nodokļa par ēkām kārtējā gada maksājumi</t>
  </si>
  <si>
    <t xml:space="preserve">            04122</t>
  </si>
  <si>
    <t>Nekustamā īpašuma nodokļa par ēkām parādi par iepriekšējiem gadiem</t>
  </si>
  <si>
    <t xml:space="preserve">            04123</t>
  </si>
  <si>
    <t>NĪN kavējuma nauda par ēkām</t>
  </si>
  <si>
    <t xml:space="preserve">         04130</t>
  </si>
  <si>
    <t>Nekustsmā īpašuma nodoklis par mājokļiem</t>
  </si>
  <si>
    <t xml:space="preserve">            04131</t>
  </si>
  <si>
    <t>Nekustamā īpašuma nodokļa par mājokļiem kārtējā saimnieciskā gada ieņēmumi</t>
  </si>
  <si>
    <t xml:space="preserve">            04132</t>
  </si>
  <si>
    <t>Nekustamā īpašuma  nodokļa par mājokļiem parādi par iepriekšējiem gadiem</t>
  </si>
  <si>
    <t xml:space="preserve">            04133</t>
  </si>
  <si>
    <t>NĪN kavējuma nauda par mājokļiem</t>
  </si>
  <si>
    <t xml:space="preserve">   05000</t>
  </si>
  <si>
    <t>Nodokļi par pakalpojumiem un precēm</t>
  </si>
  <si>
    <t xml:space="preserve">      05400</t>
  </si>
  <si>
    <t>Nodokļi atsevišķām precēm un pakalpojumu veidiem</t>
  </si>
  <si>
    <t xml:space="preserve">         05410</t>
  </si>
  <si>
    <t>Azartspēļu nodoklis</t>
  </si>
  <si>
    <t xml:space="preserve">      05500</t>
  </si>
  <si>
    <t>Nodokļi un maksājumi par tiesībām lietot atsevišķas preces</t>
  </si>
  <si>
    <t xml:space="preserve">         05530</t>
  </si>
  <si>
    <t>Dabas resursu nodoklis</t>
  </si>
  <si>
    <t xml:space="preserve">   08000</t>
  </si>
  <si>
    <t>Ieņēmumi no uzņēmējdarbības un īpašuma</t>
  </si>
  <si>
    <t xml:space="preserve">      08300</t>
  </si>
  <si>
    <t>Ieņēmumi no dividendēm (ieņēmumi no valsts (pašvaldību) kapitāla izmantošanas)</t>
  </si>
  <si>
    <t xml:space="preserve">         08390</t>
  </si>
  <si>
    <t>Pārējie ieņēmumi no dividendēm (ieņēmumi no valsts (pašvaldību) kapitāla izmantošanas)</t>
  </si>
  <si>
    <t xml:space="preserve">      08600</t>
  </si>
  <si>
    <t>Procentu ieņēmumi par depozītiem, kontu atlikumiem un valsts parāda vērtspapīriem</t>
  </si>
  <si>
    <t xml:space="preserve">         08620</t>
  </si>
  <si>
    <t>Procentu ieņēmumi par kontu atlikumiem</t>
  </si>
  <si>
    <t xml:space="preserve">         08640</t>
  </si>
  <si>
    <t>Procentu ieņēmumi par atlikto maksājumu no vēl nesamaksātās pirkuma maksas daļas (pirkuma līgumi)</t>
  </si>
  <si>
    <t xml:space="preserve">   09000</t>
  </si>
  <si>
    <t>Valsts (pašvaldību) nodevas un kancelejas nodevas</t>
  </si>
  <si>
    <t xml:space="preserve">      09400</t>
  </si>
  <si>
    <t>Valsts nodevas, kuras ieskaita pašvaldību budžetā</t>
  </si>
  <si>
    <t xml:space="preserve">         09420</t>
  </si>
  <si>
    <t>Valsts nodeva par apliecinājumiem un citu funkciju pildīšanu bāriņtiesās un pagasttiesās</t>
  </si>
  <si>
    <t xml:space="preserve">         09430</t>
  </si>
  <si>
    <t>Valsts nodeva par uzvārda, vārda un tautības ieraksta maiņu personu apliecinošos dokumentos</t>
  </si>
  <si>
    <t xml:space="preserve">         09450</t>
  </si>
  <si>
    <t>Valsts nodeva par civilstāvokļa aktu reģistrēšanu, grozīšanu un papildināšanu</t>
  </si>
  <si>
    <t xml:space="preserve">         09460</t>
  </si>
  <si>
    <t>Valsts nodeva par speciālu atļauju (licenču) izsniegšanu</t>
  </si>
  <si>
    <t xml:space="preserve">         09490</t>
  </si>
  <si>
    <t>Pārējās valsts nodevas, kuras ieskaita pašvaldību budžetā</t>
  </si>
  <si>
    <t xml:space="preserve">      09500</t>
  </si>
  <si>
    <t xml:space="preserve">         09512</t>
  </si>
  <si>
    <t>Pašvaldības nodeva par izklaidējoša rakstura pasākumu sarīkošanu publiskās vietās</t>
  </si>
  <si>
    <t xml:space="preserve">         09514</t>
  </si>
  <si>
    <t>Pašvaldības nodeva par tirdzniecību publiskās vietās</t>
  </si>
  <si>
    <t xml:space="preserve">         09515</t>
  </si>
  <si>
    <t>Pašvaldības nodeva par dzīvnieku turēšanu</t>
  </si>
  <si>
    <t xml:space="preserve">         09517</t>
  </si>
  <si>
    <t>Pašvaldības nodeva par reklāmas, afišu un sludinājumu izvietošanu publiskās vietās</t>
  </si>
  <si>
    <t xml:space="preserve">         09521</t>
  </si>
  <si>
    <t>Pašvaldības nodeva par būvatļaujas saņemšanu</t>
  </si>
  <si>
    <t xml:space="preserve">         09529</t>
  </si>
  <si>
    <t>Pārējās nodevas, ko uzliek pašvaldības</t>
  </si>
  <si>
    <t xml:space="preserve">   10000</t>
  </si>
  <si>
    <t>Naudas sodi un sankcijas</t>
  </si>
  <si>
    <t xml:space="preserve">      10100</t>
  </si>
  <si>
    <t>Naudas sodi</t>
  </si>
  <si>
    <t xml:space="preserve">         10140</t>
  </si>
  <si>
    <t>Naudas sodi, ko uzliek pašvaldības</t>
  </si>
  <si>
    <t xml:space="preserve">         10150</t>
  </si>
  <si>
    <t>Naudas sodi, ko uzliek par pārkāpumiem ceļu satiksmē</t>
  </si>
  <si>
    <t xml:space="preserve">   12000</t>
  </si>
  <si>
    <t>Pārējie nenodokļu ieņēmumi</t>
  </si>
  <si>
    <t xml:space="preserve">      12300</t>
  </si>
  <si>
    <t>Dažādi nenodokļu ieņēmumi</t>
  </si>
  <si>
    <t xml:space="preserve">         12340</t>
  </si>
  <si>
    <t>Ieņēmumi no budžeta iestāžu saņemto un iepriekšējos gados neizlietoto budžeta līdzekļu atmaksāšanas</t>
  </si>
  <si>
    <t xml:space="preserve">         12390</t>
  </si>
  <si>
    <t>Citi dažādi nenodokļu ieņēmumi</t>
  </si>
  <si>
    <t xml:space="preserve">   13000</t>
  </si>
  <si>
    <t>Ieņēmumi no valsts (pašvaldības) īpašuma iznomāšanas, pārdošanas un no nodokļu pamatparāda kapitalizācijas</t>
  </si>
  <si>
    <t xml:space="preserve">      13100</t>
  </si>
  <si>
    <t>Ieņēmumi no ēku un būvju īpašuma pārdošanas</t>
  </si>
  <si>
    <t xml:space="preserve">      13200</t>
  </si>
  <si>
    <t>Ieņēmumi no zemes, meža īpašuma pārdošanas</t>
  </si>
  <si>
    <t xml:space="preserve">         13210</t>
  </si>
  <si>
    <t>Ieņēmumi no zemes īpašuma pārdošanas</t>
  </si>
  <si>
    <t xml:space="preserve">      13400</t>
  </si>
  <si>
    <t>Ieņēmumi no pašvaldību kustamā īpašuma un mantas realizācijas</t>
  </si>
  <si>
    <t xml:space="preserve">   17000</t>
  </si>
  <si>
    <t>No valsts budžeta daļēji finansēto atvasināto publisko personu un budžeta nefinansēto iestāžu transferti</t>
  </si>
  <si>
    <t xml:space="preserve">      17200</t>
  </si>
  <si>
    <t>Pašvaldības saņemtie transferti no VB daļēji finansētām atvasinātām publiskām personām un no budžeta nefinansētām iestādēm</t>
  </si>
  <si>
    <t xml:space="preserve">         1720003</t>
  </si>
  <si>
    <t>Ieņēmumi pārējiem projektiem</t>
  </si>
  <si>
    <t xml:space="preserve">   18000</t>
  </si>
  <si>
    <t>Valsts budžeta transferti</t>
  </si>
  <si>
    <t xml:space="preserve">      18600</t>
  </si>
  <si>
    <t>Pašvaldību budžetā saņemtie uzturēšanas izdevumu transferti no valsts budžeta</t>
  </si>
  <si>
    <t xml:space="preserve">         18620</t>
  </si>
  <si>
    <t>Pašvaldību budžetā saņemtās valsts budžeta mērķdotācijas</t>
  </si>
  <si>
    <t xml:space="preserve">         18630</t>
  </si>
  <si>
    <t>Pašvaldību budžetā saņemtie uzturēšanas izdevumu transferti ārvalstu finanšu palīdzības projektu īstenošanai no valsts budžeta iestādēm</t>
  </si>
  <si>
    <t xml:space="preserve">         18640</t>
  </si>
  <si>
    <t>Pašvaldību budžetā saņemtā dotācija no pašvaldību finanšu izlīdzināšanas fonda</t>
  </si>
  <si>
    <t xml:space="preserve">   19000</t>
  </si>
  <si>
    <t>Pašvaldību budžetu transferti</t>
  </si>
  <si>
    <t xml:space="preserve">      19200</t>
  </si>
  <si>
    <t>Ieņēmumi pašvaldību budžetā no citām pašvaldībām</t>
  </si>
  <si>
    <t xml:space="preserve">         19210</t>
  </si>
  <si>
    <t>Ieņēmumi izglītības funkciju nodrošināšanai</t>
  </si>
  <si>
    <t xml:space="preserve">         19230</t>
  </si>
  <si>
    <t>Ieņēmumi sociālās palīdzības funkciju nodrošināšanai</t>
  </si>
  <si>
    <t xml:space="preserve">         19250</t>
  </si>
  <si>
    <t>Pārējie ieņēmumi no citām pašvaldībām</t>
  </si>
  <si>
    <t xml:space="preserve">   21000</t>
  </si>
  <si>
    <t>Budžeta iestāžu ieņēmumi</t>
  </si>
  <si>
    <t xml:space="preserve">      21300</t>
  </si>
  <si>
    <t>Ieņēmumi no budžeta iestāžu sniegtajiem maksas pakalpojumiem un citi pašu ieņēmumi</t>
  </si>
  <si>
    <t xml:space="preserve">         21350</t>
  </si>
  <si>
    <t>Maksa par izglītības pakalpojumiem</t>
  </si>
  <si>
    <t xml:space="preserve">            21351</t>
  </si>
  <si>
    <t>Mācību maksa</t>
  </si>
  <si>
    <t xml:space="preserve">            21352</t>
  </si>
  <si>
    <t>Ieņēmumi no vecāku maksām</t>
  </si>
  <si>
    <t xml:space="preserve">            21359</t>
  </si>
  <si>
    <t>Pārējie ieņēmumi par izglītības pakalpojumiem</t>
  </si>
  <si>
    <t xml:space="preserve">         21370</t>
  </si>
  <si>
    <t>Ieņēmumi par dokumentu izsniegšanu un kancelejas pakalpojumiem</t>
  </si>
  <si>
    <t xml:space="preserve">            21379</t>
  </si>
  <si>
    <t>Ieņēmumi par pārējo dokumentu izsniegšanu un pārējiem kancelejas pakalpojumiem</t>
  </si>
  <si>
    <t xml:space="preserve">         21380</t>
  </si>
  <si>
    <t>Ieņēmumi par nomu un īri</t>
  </si>
  <si>
    <t xml:space="preserve">            21381</t>
  </si>
  <si>
    <t>Ieņēmumi par nomu </t>
  </si>
  <si>
    <t xml:space="preserve">            21382</t>
  </si>
  <si>
    <t>Ieņēmumi par viesnīcu pakalpojumiem</t>
  </si>
  <si>
    <t xml:space="preserve">            21383</t>
  </si>
  <si>
    <t>Ieņēmumi no kustamā īpašuma iznomāšanas</t>
  </si>
  <si>
    <t xml:space="preserve">            21384</t>
  </si>
  <si>
    <t>Ieņēmumi par zemes nomu</t>
  </si>
  <si>
    <t xml:space="preserve">         21390</t>
  </si>
  <si>
    <t>Ieņēmumi par pārējiem budžeta iestāžu maksas pakalpojumiem</t>
  </si>
  <si>
    <t xml:space="preserve">            21391</t>
  </si>
  <si>
    <t>Maksa par personu uzturēšanos sociālās aprūpes iestādēs</t>
  </si>
  <si>
    <t xml:space="preserve">            21392</t>
  </si>
  <si>
    <t>Ieņēmumi no pacientu iemaksām</t>
  </si>
  <si>
    <t xml:space="preserve">            21393</t>
  </si>
  <si>
    <t>Ieņēmumi par biļešu realizāciju</t>
  </si>
  <si>
    <t xml:space="preserve">            21394</t>
  </si>
  <si>
    <t>Ieņēmumi par dzīvokļu un komunālajiem pakalpojumiem</t>
  </si>
  <si>
    <t xml:space="preserve">            21399</t>
  </si>
  <si>
    <t>Citi ieņēmumi par maksas pakalpojumiem</t>
  </si>
  <si>
    <t xml:space="preserve">      21400</t>
  </si>
  <si>
    <t>Pārējie 21.3.0.0.grupā neklasificētie budžeta iestāžu ieņēmumi par budžeta iestāžu sniegtajiem maksas pakalpojumiem un citi pašu ieņēmumi</t>
  </si>
  <si>
    <t xml:space="preserve">         21410</t>
  </si>
  <si>
    <t>Ieņēmumi no palīgražošanas un lauksaimniecības produkcijas ražošanas, pārdošanas un produkcijas pārvērtēšanas</t>
  </si>
  <si>
    <t xml:space="preserve">            21411</t>
  </si>
  <si>
    <t>Ieņēmumi no palīgražošanas</t>
  </si>
  <si>
    <t xml:space="preserve">         21420</t>
  </si>
  <si>
    <t>Pārējie šajā klasifikācijā iepriekš neklasificētie ieņēmumi</t>
  </si>
  <si>
    <t xml:space="preserve">            21429</t>
  </si>
  <si>
    <t>Pārējie iepriekš neklasificētie īpašiem mērķiem noteiktie ieņēmumi</t>
  </si>
  <si>
    <t xml:space="preserve">         21490</t>
  </si>
  <si>
    <t>Citi iepriekš neklasificētie maksas pakalpojumi un pašu ieņēmumi</t>
  </si>
  <si>
    <t xml:space="preserve">            21499</t>
  </si>
  <si>
    <t>Pārējie iepriekš neklasificētie pašu ieņēmumi</t>
  </si>
  <si>
    <t xml:space="preserve">Pašvaldību nodevas </t>
  </si>
  <si>
    <t>Aizņēmumi</t>
  </si>
  <si>
    <t>Atlikums gada sākuma</t>
  </si>
  <si>
    <t>Finansēšana</t>
  </si>
  <si>
    <t>1. pielikums</t>
  </si>
  <si>
    <t>Dobeles novada pašvaldības 30.11.2023.</t>
  </si>
  <si>
    <t>saistošajiem noteikumiem Nr. 33</t>
  </si>
  <si>
    <t>"Dobeles novada pašvaldības budžets 2023. gadam"</t>
  </si>
  <si>
    <t>Dobeles novada pašvaldība  pamatbudžeta ieņēmumi 2023. gadam</t>
  </si>
  <si>
    <r>
      <t xml:space="preserve">Finanšu un grāmatvedības nodaļas vadītāja </t>
    </r>
    <r>
      <rPr>
        <i/>
        <sz val="9.75"/>
        <color indexed="9"/>
        <rFont val="Times New Roman"/>
        <family val="1"/>
      </rPr>
      <t>J. Kalniņa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</si>
</sst>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5">
    <font>
      <sz val="12"/>
      <color indexed="63"/>
      <name val="Arial"/>
      <family val="0"/>
    </font>
    <font>
      <b/>
      <sz val="12"/>
      <color indexed="9"/>
      <name val="Times New Roman"/>
      <family val="1"/>
    </font>
    <font>
      <sz val="12"/>
      <color indexed="6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.75"/>
      <color indexed="9"/>
      <name val="Times New Roman"/>
      <family val="1"/>
    </font>
    <font>
      <i/>
      <sz val="9.75"/>
      <color indexed="9"/>
      <name val="Times New Roman"/>
      <family val="1"/>
    </font>
    <font>
      <b/>
      <sz val="9.75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1" xfId="0" applyNumberFormat="1" applyFont="1" applyFill="1" applyBorder="1" applyAlignment="1" applyProtection="1">
      <alignment horizontal="left" vertical="center" readingOrder="1"/>
      <protection/>
    </xf>
    <xf numFmtId="3" fontId="7" fillId="33" borderId="12" xfId="0" applyNumberFormat="1" applyFont="1" applyFill="1" applyBorder="1" applyAlignment="1" applyProtection="1">
      <alignment horizontal="right" vertical="center" readingOrder="1"/>
      <protection/>
    </xf>
    <xf numFmtId="0" fontId="7" fillId="0" borderId="11" xfId="0" applyNumberFormat="1" applyFont="1" applyFill="1" applyBorder="1" applyAlignment="1" applyProtection="1">
      <alignment horizontal="left" vertical="center" readingOrder="1"/>
      <protection/>
    </xf>
    <xf numFmtId="3" fontId="7" fillId="0" borderId="12" xfId="0" applyNumberFormat="1" applyFont="1" applyFill="1" applyBorder="1" applyAlignment="1" applyProtection="1">
      <alignment horizontal="right" vertical="center" readingOrder="1"/>
      <protection/>
    </xf>
    <xf numFmtId="0" fontId="5" fillId="0" borderId="11" xfId="0" applyNumberFormat="1" applyFont="1" applyFill="1" applyBorder="1" applyAlignment="1" applyProtection="1">
      <alignment horizontal="left" vertical="center" readingOrder="1"/>
      <protection/>
    </xf>
    <xf numFmtId="3" fontId="5" fillId="0" borderId="12" xfId="0" applyNumberFormat="1" applyFont="1" applyFill="1" applyBorder="1" applyAlignment="1" applyProtection="1">
      <alignment horizontal="right" vertical="center" readingOrder="1"/>
      <protection/>
    </xf>
    <xf numFmtId="0" fontId="5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7" fillId="33" borderId="11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3" fontId="5" fillId="0" borderId="0" xfId="0" applyNumberFormat="1" applyFont="1" applyFill="1" applyBorder="1" applyAlignment="1" applyProtection="1">
      <alignment horizontal="right" vertical="center" readingOrder="1"/>
      <protection/>
    </xf>
    <xf numFmtId="0" fontId="5" fillId="0" borderId="13" xfId="0" applyNumberFormat="1" applyFont="1" applyFill="1" applyBorder="1" applyAlignment="1" applyProtection="1">
      <alignment horizontal="left" vertical="center" readingOrder="1"/>
      <protection/>
    </xf>
    <xf numFmtId="3" fontId="5" fillId="0" borderId="14" xfId="0" applyNumberFormat="1" applyFont="1" applyFill="1" applyBorder="1" applyAlignment="1" applyProtection="1">
      <alignment horizontal="right" vertical="center" readingOrder="1"/>
      <protection/>
    </xf>
    <xf numFmtId="0" fontId="5" fillId="0" borderId="15" xfId="0" applyNumberFormat="1" applyFont="1" applyFill="1" applyBorder="1" applyAlignment="1" applyProtection="1">
      <alignment horizontal="left" vertical="center" readingOrder="1"/>
      <protection/>
    </xf>
    <xf numFmtId="3" fontId="5" fillId="0" borderId="15" xfId="0" applyNumberFormat="1" applyFont="1" applyFill="1" applyBorder="1" applyAlignment="1" applyProtection="1">
      <alignment horizontal="right" vertical="center" readingOrder="1"/>
      <protection/>
    </xf>
    <xf numFmtId="0" fontId="1" fillId="0" borderId="15" xfId="0" applyNumberFormat="1" applyFont="1" applyFill="1" applyBorder="1" applyAlignment="1" applyProtection="1">
      <alignment horizontal="right" vertical="center" readingOrder="1"/>
      <protection/>
    </xf>
    <xf numFmtId="3" fontId="8" fillId="0" borderId="15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00">
      <selection activeCell="J116" sqref="J115:J116"/>
    </sheetView>
  </sheetViews>
  <sheetFormatPr defaultColWidth="8.88671875" defaultRowHeight="15"/>
  <cols>
    <col min="1" max="1" width="10.4453125" style="1" customWidth="1"/>
    <col min="2" max="2" width="64.4453125" style="1" customWidth="1"/>
    <col min="3" max="3" width="10.4453125" style="1" customWidth="1"/>
    <col min="4" max="4" width="10.21484375" style="1" customWidth="1"/>
    <col min="5" max="5" width="11.6640625" style="1" customWidth="1"/>
    <col min="7" max="7" width="9.88671875" style="0" bestFit="1" customWidth="1"/>
  </cols>
  <sheetData>
    <row r="1" spans="2:5" ht="15.75">
      <c r="B1" s="23" t="s">
        <v>198</v>
      </c>
      <c r="C1" s="23"/>
      <c r="D1" s="23"/>
      <c r="E1" s="23"/>
    </row>
    <row r="2" spans="2:5" ht="15" customHeight="1">
      <c r="B2" s="23" t="s">
        <v>199</v>
      </c>
      <c r="C2" s="23"/>
      <c r="D2" s="23"/>
      <c r="E2" s="23"/>
    </row>
    <row r="3" spans="2:5" ht="15" customHeight="1">
      <c r="B3" s="23" t="s">
        <v>200</v>
      </c>
      <c r="C3" s="23"/>
      <c r="D3" s="23"/>
      <c r="E3" s="23"/>
    </row>
    <row r="4" spans="2:5" ht="15" customHeight="1">
      <c r="B4" s="23" t="s">
        <v>201</v>
      </c>
      <c r="C4" s="23"/>
      <c r="D4" s="23"/>
      <c r="E4" s="23"/>
    </row>
    <row r="5" spans="3:5" ht="15.75">
      <c r="C5" s="2"/>
      <c r="D5" s="2"/>
      <c r="E5" s="2"/>
    </row>
    <row r="7" ht="16.5" customHeight="1">
      <c r="E7" s="3"/>
    </row>
    <row r="8" spans="1:5" ht="17.25" customHeight="1">
      <c r="A8" s="24" t="s">
        <v>202</v>
      </c>
      <c r="B8" s="24"/>
      <c r="C8" s="24"/>
      <c r="D8" s="24"/>
      <c r="E8" s="24"/>
    </row>
    <row r="9" ht="12" customHeight="1"/>
    <row r="10" spans="1:5" ht="17.25" customHeight="1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</row>
    <row r="11" spans="1:5" ht="17.25" customHeight="1">
      <c r="A11" s="5" t="s">
        <v>5</v>
      </c>
      <c r="B11" s="5" t="s">
        <v>6</v>
      </c>
      <c r="C11" s="6">
        <f>SUBTOTAL(9,C12:C105)</f>
        <v>56406104</v>
      </c>
      <c r="D11" s="6">
        <f>SUBTOTAL(9,D12:D105)</f>
        <v>2198663</v>
      </c>
      <c r="E11" s="6">
        <f aca="true" t="shared" si="0" ref="E11:E42">C11+D11</f>
        <v>58604767</v>
      </c>
    </row>
    <row r="12" spans="1:5" ht="17.25" customHeight="1">
      <c r="A12" s="5" t="s">
        <v>7</v>
      </c>
      <c r="B12" s="5" t="s">
        <v>8</v>
      </c>
      <c r="C12" s="6">
        <f>SUBTOTAL(9,C13:C14)</f>
        <v>21589314</v>
      </c>
      <c r="D12" s="6">
        <f>SUBTOTAL(9,D13:D14)</f>
        <v>0</v>
      </c>
      <c r="E12" s="6">
        <f t="shared" si="0"/>
        <v>21589314</v>
      </c>
    </row>
    <row r="13" spans="1:5" ht="17.25" customHeight="1">
      <c r="A13" s="7" t="s">
        <v>9</v>
      </c>
      <c r="B13" s="7" t="s">
        <v>10</v>
      </c>
      <c r="C13" s="8">
        <f>SUBTOTAL(9,C14:C14)</f>
        <v>21589314</v>
      </c>
      <c r="D13" s="8">
        <f>SUBTOTAL(9,D14:D14)</f>
        <v>0</v>
      </c>
      <c r="E13" s="8">
        <f t="shared" si="0"/>
        <v>21589314</v>
      </c>
    </row>
    <row r="14" spans="1:5" ht="17.25" customHeight="1">
      <c r="A14" s="9" t="s">
        <v>11</v>
      </c>
      <c r="B14" s="9" t="s">
        <v>12</v>
      </c>
      <c r="C14" s="10">
        <v>21589314</v>
      </c>
      <c r="D14" s="10">
        <v>0</v>
      </c>
      <c r="E14" s="10">
        <f t="shared" si="0"/>
        <v>21589314</v>
      </c>
    </row>
    <row r="15" spans="1:5" ht="17.25" customHeight="1">
      <c r="A15" s="5" t="s">
        <v>13</v>
      </c>
      <c r="B15" s="5" t="s">
        <v>14</v>
      </c>
      <c r="C15" s="6">
        <f>SUBTOTAL(9,C16:C28)</f>
        <v>3741094</v>
      </c>
      <c r="D15" s="6">
        <f>SUBTOTAL(9,D16:D28)</f>
        <v>0</v>
      </c>
      <c r="E15" s="6">
        <f t="shared" si="0"/>
        <v>3741094</v>
      </c>
    </row>
    <row r="16" spans="1:5" ht="17.25" customHeight="1">
      <c r="A16" s="7" t="s">
        <v>15</v>
      </c>
      <c r="B16" s="7" t="s">
        <v>16</v>
      </c>
      <c r="C16" s="8">
        <f>SUBTOTAL(9,C17:C28)</f>
        <v>3741094</v>
      </c>
      <c r="D16" s="8">
        <f>SUBTOTAL(9,D17:D28)</f>
        <v>0</v>
      </c>
      <c r="E16" s="8">
        <f t="shared" si="0"/>
        <v>3741094</v>
      </c>
    </row>
    <row r="17" spans="1:5" ht="17.25" customHeight="1">
      <c r="A17" s="7" t="s">
        <v>17</v>
      </c>
      <c r="B17" s="7" t="s">
        <v>18</v>
      </c>
      <c r="C17" s="8">
        <f>SUBTOTAL(9,C18:C20)</f>
        <v>3040000</v>
      </c>
      <c r="D17" s="8">
        <f>SUBTOTAL(9,D18:D20)</f>
        <v>0</v>
      </c>
      <c r="E17" s="8">
        <f t="shared" si="0"/>
        <v>3040000</v>
      </c>
    </row>
    <row r="18" spans="1:5" ht="17.25" customHeight="1">
      <c r="A18" s="9" t="s">
        <v>19</v>
      </c>
      <c r="B18" s="9" t="s">
        <v>20</v>
      </c>
      <c r="C18" s="10">
        <v>2802000</v>
      </c>
      <c r="D18" s="10">
        <v>0</v>
      </c>
      <c r="E18" s="10">
        <f t="shared" si="0"/>
        <v>2802000</v>
      </c>
    </row>
    <row r="19" spans="1:5" ht="17.25" customHeight="1">
      <c r="A19" s="9" t="s">
        <v>21</v>
      </c>
      <c r="B19" s="9" t="s">
        <v>22</v>
      </c>
      <c r="C19" s="10">
        <v>211000</v>
      </c>
      <c r="D19" s="10">
        <v>0</v>
      </c>
      <c r="E19" s="10">
        <f t="shared" si="0"/>
        <v>211000</v>
      </c>
    </row>
    <row r="20" spans="1:5" ht="17.25" customHeight="1">
      <c r="A20" s="9" t="s">
        <v>23</v>
      </c>
      <c r="B20" s="9" t="s">
        <v>24</v>
      </c>
      <c r="C20" s="10">
        <v>27000</v>
      </c>
      <c r="D20" s="10">
        <v>0</v>
      </c>
      <c r="E20" s="10">
        <f t="shared" si="0"/>
        <v>27000</v>
      </c>
    </row>
    <row r="21" spans="1:5" ht="17.25" customHeight="1">
      <c r="A21" s="7" t="s">
        <v>25</v>
      </c>
      <c r="B21" s="7" t="s">
        <v>26</v>
      </c>
      <c r="C21" s="8">
        <f>SUBTOTAL(9,C22:C24)</f>
        <v>505768</v>
      </c>
      <c r="D21" s="8">
        <f>SUBTOTAL(9,D22:D24)</f>
        <v>0</v>
      </c>
      <c r="E21" s="8">
        <f t="shared" si="0"/>
        <v>505768</v>
      </c>
    </row>
    <row r="22" spans="1:5" ht="17.25" customHeight="1">
      <c r="A22" s="9" t="s">
        <v>27</v>
      </c>
      <c r="B22" s="9" t="s">
        <v>28</v>
      </c>
      <c r="C22" s="10">
        <v>445768</v>
      </c>
      <c r="D22" s="10">
        <v>0</v>
      </c>
      <c r="E22" s="10">
        <f t="shared" si="0"/>
        <v>445768</v>
      </c>
    </row>
    <row r="23" spans="1:5" ht="17.25" customHeight="1">
      <c r="A23" s="9" t="s">
        <v>29</v>
      </c>
      <c r="B23" s="9" t="s">
        <v>30</v>
      </c>
      <c r="C23" s="10">
        <v>40000</v>
      </c>
      <c r="D23" s="10">
        <v>0</v>
      </c>
      <c r="E23" s="10">
        <f t="shared" si="0"/>
        <v>40000</v>
      </c>
    </row>
    <row r="24" spans="1:5" ht="17.25" customHeight="1">
      <c r="A24" s="9" t="s">
        <v>31</v>
      </c>
      <c r="B24" s="9" t="s">
        <v>32</v>
      </c>
      <c r="C24" s="10">
        <v>20000</v>
      </c>
      <c r="D24" s="10">
        <v>0</v>
      </c>
      <c r="E24" s="10">
        <f t="shared" si="0"/>
        <v>20000</v>
      </c>
    </row>
    <row r="25" spans="1:5" ht="17.25" customHeight="1">
      <c r="A25" s="7" t="s">
        <v>33</v>
      </c>
      <c r="B25" s="7" t="s">
        <v>34</v>
      </c>
      <c r="C25" s="8">
        <f>SUBTOTAL(9,C26:C28)</f>
        <v>195326</v>
      </c>
      <c r="D25" s="8">
        <f>SUBTOTAL(9,D26:D28)</f>
        <v>0</v>
      </c>
      <c r="E25" s="8">
        <f t="shared" si="0"/>
        <v>195326</v>
      </c>
    </row>
    <row r="26" spans="1:5" ht="17.25" customHeight="1">
      <c r="A26" s="9" t="s">
        <v>35</v>
      </c>
      <c r="B26" s="9" t="s">
        <v>36</v>
      </c>
      <c r="C26" s="10">
        <v>155326</v>
      </c>
      <c r="D26" s="10">
        <v>0</v>
      </c>
      <c r="E26" s="10">
        <f t="shared" si="0"/>
        <v>155326</v>
      </c>
    </row>
    <row r="27" spans="1:5" ht="17.25" customHeight="1">
      <c r="A27" s="9" t="s">
        <v>37</v>
      </c>
      <c r="B27" s="9" t="s">
        <v>38</v>
      </c>
      <c r="C27" s="10">
        <v>30000</v>
      </c>
      <c r="D27" s="10">
        <v>0</v>
      </c>
      <c r="E27" s="10">
        <f t="shared" si="0"/>
        <v>30000</v>
      </c>
    </row>
    <row r="28" spans="1:5" ht="17.25" customHeight="1">
      <c r="A28" s="9" t="s">
        <v>39</v>
      </c>
      <c r="B28" s="9" t="s">
        <v>40</v>
      </c>
      <c r="C28" s="10">
        <v>10000</v>
      </c>
      <c r="D28" s="10">
        <v>0</v>
      </c>
      <c r="E28" s="10">
        <f t="shared" si="0"/>
        <v>10000</v>
      </c>
    </row>
    <row r="29" spans="1:5" ht="17.25" customHeight="1">
      <c r="A29" s="5" t="s">
        <v>41</v>
      </c>
      <c r="B29" s="5" t="s">
        <v>42</v>
      </c>
      <c r="C29" s="6">
        <f>SUBTOTAL(9,C30:C33)</f>
        <v>105175</v>
      </c>
      <c r="D29" s="6">
        <f>SUBTOTAL(9,D30:D33)</f>
        <v>68061</v>
      </c>
      <c r="E29" s="6">
        <f t="shared" si="0"/>
        <v>173236</v>
      </c>
    </row>
    <row r="30" spans="1:5" ht="17.25" customHeight="1">
      <c r="A30" s="7" t="s">
        <v>43</v>
      </c>
      <c r="B30" s="7" t="s">
        <v>44</v>
      </c>
      <c r="C30" s="8">
        <f>SUBTOTAL(9,C31:C31)</f>
        <v>10000</v>
      </c>
      <c r="D30" s="8">
        <f>SUBTOTAL(9,D31:D31)</f>
        <v>0</v>
      </c>
      <c r="E30" s="8">
        <f t="shared" si="0"/>
        <v>10000</v>
      </c>
    </row>
    <row r="31" spans="1:5" ht="17.25" customHeight="1">
      <c r="A31" s="9" t="s">
        <v>45</v>
      </c>
      <c r="B31" s="9" t="s">
        <v>46</v>
      </c>
      <c r="C31" s="10">
        <v>10000</v>
      </c>
      <c r="D31" s="10">
        <v>0</v>
      </c>
      <c r="E31" s="10">
        <f t="shared" si="0"/>
        <v>10000</v>
      </c>
    </row>
    <row r="32" spans="1:5" ht="17.25" customHeight="1">
      <c r="A32" s="7" t="s">
        <v>47</v>
      </c>
      <c r="B32" s="7" t="s">
        <v>48</v>
      </c>
      <c r="C32" s="8">
        <f>SUBTOTAL(9,C33:C33)</f>
        <v>95175</v>
      </c>
      <c r="D32" s="8">
        <f>SUBTOTAL(9,D33:D33)</f>
        <v>68061</v>
      </c>
      <c r="E32" s="8">
        <f t="shared" si="0"/>
        <v>163236</v>
      </c>
    </row>
    <row r="33" spans="1:5" ht="17.25" customHeight="1">
      <c r="A33" s="9" t="s">
        <v>49</v>
      </c>
      <c r="B33" s="9" t="s">
        <v>50</v>
      </c>
      <c r="C33" s="10">
        <v>95175</v>
      </c>
      <c r="D33" s="10">
        <v>68061</v>
      </c>
      <c r="E33" s="10">
        <f t="shared" si="0"/>
        <v>163236</v>
      </c>
    </row>
    <row r="34" spans="1:5" ht="17.25" customHeight="1">
      <c r="A34" s="5" t="s">
        <v>51</v>
      </c>
      <c r="B34" s="5" t="s">
        <v>52</v>
      </c>
      <c r="C34" s="6">
        <f>SUBTOTAL(9,C35:C39)</f>
        <v>43495</v>
      </c>
      <c r="D34" s="6">
        <f>SUBTOTAL(9,D35:D39)</f>
        <v>0</v>
      </c>
      <c r="E34" s="6">
        <f t="shared" si="0"/>
        <v>43495</v>
      </c>
    </row>
    <row r="35" spans="1:5" ht="17.25" customHeight="1">
      <c r="A35" s="7" t="s">
        <v>53</v>
      </c>
      <c r="B35" s="7" t="s">
        <v>54</v>
      </c>
      <c r="C35" s="8">
        <f>SUBTOTAL(9,C36:C36)</f>
        <v>14995</v>
      </c>
      <c r="D35" s="8">
        <f>SUBTOTAL(9,D36:D36)</f>
        <v>0</v>
      </c>
      <c r="E35" s="8">
        <f t="shared" si="0"/>
        <v>14995</v>
      </c>
    </row>
    <row r="36" spans="1:5" ht="17.25" customHeight="1">
      <c r="A36" s="9" t="s">
        <v>55</v>
      </c>
      <c r="B36" s="9" t="s">
        <v>56</v>
      </c>
      <c r="C36" s="10">
        <v>14995</v>
      </c>
      <c r="D36" s="10">
        <v>0</v>
      </c>
      <c r="E36" s="10">
        <f t="shared" si="0"/>
        <v>14995</v>
      </c>
    </row>
    <row r="37" spans="1:5" ht="17.25" customHeight="1">
      <c r="A37" s="7" t="s">
        <v>57</v>
      </c>
      <c r="B37" s="7" t="s">
        <v>58</v>
      </c>
      <c r="C37" s="8">
        <f>SUBTOTAL(9,C38:C39)</f>
        <v>28500</v>
      </c>
      <c r="D37" s="8">
        <f>SUBTOTAL(9,D38:D39)</f>
        <v>0</v>
      </c>
      <c r="E37" s="8">
        <f t="shared" si="0"/>
        <v>28500</v>
      </c>
    </row>
    <row r="38" spans="1:5" ht="17.25" customHeight="1">
      <c r="A38" s="9" t="s">
        <v>59</v>
      </c>
      <c r="B38" s="9" t="s">
        <v>60</v>
      </c>
      <c r="C38" s="10">
        <v>3500</v>
      </c>
      <c r="D38" s="10">
        <v>0</v>
      </c>
      <c r="E38" s="10">
        <f t="shared" si="0"/>
        <v>3500</v>
      </c>
    </row>
    <row r="39" spans="1:5" ht="17.25" customHeight="1">
      <c r="A39" s="9" t="s">
        <v>61</v>
      </c>
      <c r="B39" s="9" t="s">
        <v>62</v>
      </c>
      <c r="C39" s="10">
        <v>25000</v>
      </c>
      <c r="D39" s="10">
        <v>0</v>
      </c>
      <c r="E39" s="10">
        <f t="shared" si="0"/>
        <v>25000</v>
      </c>
    </row>
    <row r="40" spans="1:5" ht="17.25" customHeight="1">
      <c r="A40" s="5" t="s">
        <v>63</v>
      </c>
      <c r="B40" s="5" t="s">
        <v>64</v>
      </c>
      <c r="C40" s="6">
        <f>SUBTOTAL(9,C41:C53)</f>
        <v>39985</v>
      </c>
      <c r="D40" s="6">
        <f>SUBTOTAL(9,D41:D53)</f>
        <v>0</v>
      </c>
      <c r="E40" s="6">
        <f t="shared" si="0"/>
        <v>39985</v>
      </c>
    </row>
    <row r="41" spans="1:5" ht="17.25" customHeight="1">
      <c r="A41" s="7" t="s">
        <v>65</v>
      </c>
      <c r="B41" s="7" t="s">
        <v>66</v>
      </c>
      <c r="C41" s="8">
        <f>SUBTOTAL(9,C42:C46)</f>
        <v>13135</v>
      </c>
      <c r="D41" s="8">
        <f>SUBTOTAL(9,D42:D46)</f>
        <v>0</v>
      </c>
      <c r="E41" s="8">
        <f t="shared" si="0"/>
        <v>13135</v>
      </c>
    </row>
    <row r="42" spans="1:5" ht="17.25" customHeight="1">
      <c r="A42" s="9" t="s">
        <v>67</v>
      </c>
      <c r="B42" s="9" t="s">
        <v>68</v>
      </c>
      <c r="C42" s="10">
        <v>7715</v>
      </c>
      <c r="D42" s="10">
        <v>0</v>
      </c>
      <c r="E42" s="10">
        <f t="shared" si="0"/>
        <v>7715</v>
      </c>
    </row>
    <row r="43" spans="1:5" ht="17.25" customHeight="1">
      <c r="A43" s="9" t="s">
        <v>69</v>
      </c>
      <c r="B43" s="9" t="s">
        <v>70</v>
      </c>
      <c r="C43" s="10">
        <v>1349</v>
      </c>
      <c r="D43" s="10">
        <v>0</v>
      </c>
      <c r="E43" s="10">
        <f aca="true" t="shared" si="1" ref="E43:E74">C43+D43</f>
        <v>1349</v>
      </c>
    </row>
    <row r="44" spans="1:5" ht="17.25" customHeight="1">
      <c r="A44" s="9" t="s">
        <v>71</v>
      </c>
      <c r="B44" s="9" t="s">
        <v>72</v>
      </c>
      <c r="C44" s="10">
        <v>3066</v>
      </c>
      <c r="D44" s="10">
        <v>0</v>
      </c>
      <c r="E44" s="10">
        <f t="shared" si="1"/>
        <v>3066</v>
      </c>
    </row>
    <row r="45" spans="1:5" ht="17.25" customHeight="1">
      <c r="A45" s="9" t="s">
        <v>73</v>
      </c>
      <c r="B45" s="9" t="s">
        <v>74</v>
      </c>
      <c r="C45" s="10">
        <v>350</v>
      </c>
      <c r="D45" s="10">
        <v>0</v>
      </c>
      <c r="E45" s="10">
        <f t="shared" si="1"/>
        <v>350</v>
      </c>
    </row>
    <row r="46" spans="1:5" ht="17.25" customHeight="1">
      <c r="A46" s="9" t="s">
        <v>75</v>
      </c>
      <c r="B46" s="9" t="s">
        <v>76</v>
      </c>
      <c r="C46" s="10">
        <v>655</v>
      </c>
      <c r="D46" s="10">
        <v>0</v>
      </c>
      <c r="E46" s="10">
        <f t="shared" si="1"/>
        <v>655</v>
      </c>
    </row>
    <row r="47" spans="1:5" ht="17.25" customHeight="1">
      <c r="A47" s="7" t="s">
        <v>77</v>
      </c>
      <c r="B47" s="7" t="s">
        <v>194</v>
      </c>
      <c r="C47" s="8">
        <f>SUBTOTAL(9,C48:C53)</f>
        <v>26850</v>
      </c>
      <c r="D47" s="8">
        <f>SUBTOTAL(9,D48:D53)</f>
        <v>0</v>
      </c>
      <c r="E47" s="8">
        <f t="shared" si="1"/>
        <v>26850</v>
      </c>
    </row>
    <row r="48" spans="1:5" ht="17.25" customHeight="1">
      <c r="A48" s="9" t="s">
        <v>78</v>
      </c>
      <c r="B48" s="9" t="s">
        <v>79</v>
      </c>
      <c r="C48" s="10">
        <v>500</v>
      </c>
      <c r="D48" s="10">
        <v>0</v>
      </c>
      <c r="E48" s="10">
        <f t="shared" si="1"/>
        <v>500</v>
      </c>
    </row>
    <row r="49" spans="1:5" ht="17.25" customHeight="1">
      <c r="A49" s="9" t="s">
        <v>80</v>
      </c>
      <c r="B49" s="9" t="s">
        <v>81</v>
      </c>
      <c r="C49" s="10">
        <v>7400</v>
      </c>
      <c r="D49" s="10">
        <v>0</v>
      </c>
      <c r="E49" s="10">
        <f t="shared" si="1"/>
        <v>7400</v>
      </c>
    </row>
    <row r="50" spans="1:5" ht="17.25" customHeight="1">
      <c r="A50" s="9" t="s">
        <v>82</v>
      </c>
      <c r="B50" s="9" t="s">
        <v>83</v>
      </c>
      <c r="C50" s="10">
        <v>500</v>
      </c>
      <c r="D50" s="10">
        <v>0</v>
      </c>
      <c r="E50" s="10">
        <f t="shared" si="1"/>
        <v>500</v>
      </c>
    </row>
    <row r="51" spans="1:5" ht="17.25" customHeight="1">
      <c r="A51" s="9" t="s">
        <v>84</v>
      </c>
      <c r="B51" s="9" t="s">
        <v>85</v>
      </c>
      <c r="C51" s="10">
        <v>2000</v>
      </c>
      <c r="D51" s="10">
        <v>0</v>
      </c>
      <c r="E51" s="10">
        <f t="shared" si="1"/>
        <v>2000</v>
      </c>
    </row>
    <row r="52" spans="1:5" ht="17.25" customHeight="1">
      <c r="A52" s="9" t="s">
        <v>86</v>
      </c>
      <c r="B52" s="9" t="s">
        <v>87</v>
      </c>
      <c r="C52" s="10">
        <v>13000</v>
      </c>
      <c r="D52" s="10">
        <v>0</v>
      </c>
      <c r="E52" s="10">
        <f t="shared" si="1"/>
        <v>13000</v>
      </c>
    </row>
    <row r="53" spans="1:5" ht="17.25" customHeight="1">
      <c r="A53" s="9" t="s">
        <v>88</v>
      </c>
      <c r="B53" s="9" t="s">
        <v>89</v>
      </c>
      <c r="C53" s="10">
        <v>3450</v>
      </c>
      <c r="D53" s="10">
        <v>0</v>
      </c>
      <c r="E53" s="10">
        <f t="shared" si="1"/>
        <v>3450</v>
      </c>
    </row>
    <row r="54" spans="1:5" ht="17.25" customHeight="1">
      <c r="A54" s="5" t="s">
        <v>90</v>
      </c>
      <c r="B54" s="5" t="s">
        <v>91</v>
      </c>
      <c r="C54" s="6">
        <f>SUBTOTAL(9,C55:C57)</f>
        <v>35500</v>
      </c>
      <c r="D54" s="6">
        <f>SUBTOTAL(9,D55:D57)</f>
        <v>0</v>
      </c>
      <c r="E54" s="6">
        <f t="shared" si="1"/>
        <v>35500</v>
      </c>
    </row>
    <row r="55" spans="1:5" ht="17.25" customHeight="1">
      <c r="A55" s="7" t="s">
        <v>92</v>
      </c>
      <c r="B55" s="7" t="s">
        <v>93</v>
      </c>
      <c r="C55" s="8">
        <f>SUBTOTAL(9,C56:C57)</f>
        <v>35500</v>
      </c>
      <c r="D55" s="8">
        <f>SUBTOTAL(9,D56:D57)</f>
        <v>0</v>
      </c>
      <c r="E55" s="8">
        <f t="shared" si="1"/>
        <v>35500</v>
      </c>
    </row>
    <row r="56" spans="1:5" ht="17.25" customHeight="1">
      <c r="A56" s="9" t="s">
        <v>94</v>
      </c>
      <c r="B56" s="9" t="s">
        <v>95</v>
      </c>
      <c r="C56" s="10">
        <v>30500</v>
      </c>
      <c r="D56" s="10">
        <v>0</v>
      </c>
      <c r="E56" s="10">
        <f t="shared" si="1"/>
        <v>30500</v>
      </c>
    </row>
    <row r="57" spans="1:5" ht="17.25" customHeight="1">
      <c r="A57" s="9" t="s">
        <v>96</v>
      </c>
      <c r="B57" s="9" t="s">
        <v>97</v>
      </c>
      <c r="C57" s="10">
        <v>5000</v>
      </c>
      <c r="D57" s="10">
        <v>0</v>
      </c>
      <c r="E57" s="10">
        <f t="shared" si="1"/>
        <v>5000</v>
      </c>
    </row>
    <row r="58" spans="1:5" ht="17.25" customHeight="1">
      <c r="A58" s="5" t="s">
        <v>98</v>
      </c>
      <c r="B58" s="5" t="s">
        <v>99</v>
      </c>
      <c r="C58" s="6">
        <f>SUBTOTAL(9,C59:C61)</f>
        <v>26687</v>
      </c>
      <c r="D58" s="6">
        <f>SUBTOTAL(9,D59:D61)</f>
        <v>856</v>
      </c>
      <c r="E58" s="6">
        <f t="shared" si="1"/>
        <v>27543</v>
      </c>
    </row>
    <row r="59" spans="1:5" ht="17.25" customHeight="1">
      <c r="A59" s="7" t="s">
        <v>100</v>
      </c>
      <c r="B59" s="7" t="s">
        <v>101</v>
      </c>
      <c r="C59" s="8">
        <f>SUBTOTAL(9,C60:C61)</f>
        <v>26687</v>
      </c>
      <c r="D59" s="8">
        <f>SUBTOTAL(9,D60:D61)</f>
        <v>856</v>
      </c>
      <c r="E59" s="8">
        <f t="shared" si="1"/>
        <v>27543</v>
      </c>
    </row>
    <row r="60" spans="1:5" ht="26.25" customHeight="1">
      <c r="A60" s="9" t="s">
        <v>102</v>
      </c>
      <c r="B60" s="11" t="s">
        <v>103</v>
      </c>
      <c r="C60" s="10">
        <v>503</v>
      </c>
      <c r="D60" s="10">
        <v>856</v>
      </c>
      <c r="E60" s="10">
        <f t="shared" si="1"/>
        <v>1359</v>
      </c>
    </row>
    <row r="61" spans="1:5" ht="17.25" customHeight="1">
      <c r="A61" s="9" t="s">
        <v>104</v>
      </c>
      <c r="B61" s="9" t="s">
        <v>105</v>
      </c>
      <c r="C61" s="10">
        <v>26184</v>
      </c>
      <c r="D61" s="10">
        <v>0</v>
      </c>
      <c r="E61" s="10">
        <f t="shared" si="1"/>
        <v>26184</v>
      </c>
    </row>
    <row r="62" spans="1:5" ht="30.75" customHeight="1">
      <c r="A62" s="5" t="s">
        <v>106</v>
      </c>
      <c r="B62" s="12" t="s">
        <v>107</v>
      </c>
      <c r="C62" s="6">
        <f>SUBTOTAL(9,C63:C66)</f>
        <v>2800829</v>
      </c>
      <c r="D62" s="6">
        <f>SUBTOTAL(9,D63:D66)</f>
        <v>0</v>
      </c>
      <c r="E62" s="6">
        <f t="shared" si="1"/>
        <v>2800829</v>
      </c>
    </row>
    <row r="63" spans="1:5" ht="17.25" customHeight="1">
      <c r="A63" s="7" t="s">
        <v>108</v>
      </c>
      <c r="B63" s="7" t="s">
        <v>109</v>
      </c>
      <c r="C63" s="8">
        <v>389330</v>
      </c>
      <c r="D63" s="8">
        <v>0</v>
      </c>
      <c r="E63" s="8">
        <f t="shared" si="1"/>
        <v>389330</v>
      </c>
    </row>
    <row r="64" spans="1:5" ht="17.25" customHeight="1">
      <c r="A64" s="7" t="s">
        <v>110</v>
      </c>
      <c r="B64" s="7" t="s">
        <v>111</v>
      </c>
      <c r="C64" s="8">
        <f>SUBTOTAL(9,C65:C65)</f>
        <v>2099999</v>
      </c>
      <c r="D64" s="8">
        <f>SUBTOTAL(9,D65:D65)</f>
        <v>0</v>
      </c>
      <c r="E64" s="8">
        <f t="shared" si="1"/>
        <v>2099999</v>
      </c>
    </row>
    <row r="65" spans="1:5" ht="17.25" customHeight="1">
      <c r="A65" s="9" t="s">
        <v>112</v>
      </c>
      <c r="B65" s="9" t="s">
        <v>113</v>
      </c>
      <c r="C65" s="10">
        <v>2099999</v>
      </c>
      <c r="D65" s="10">
        <v>0</v>
      </c>
      <c r="E65" s="10">
        <f t="shared" si="1"/>
        <v>2099999</v>
      </c>
    </row>
    <row r="66" spans="1:5" ht="17.25" customHeight="1">
      <c r="A66" s="7" t="s">
        <v>114</v>
      </c>
      <c r="B66" s="7" t="s">
        <v>115</v>
      </c>
      <c r="C66" s="8">
        <v>311500</v>
      </c>
      <c r="D66" s="8">
        <v>0</v>
      </c>
      <c r="E66" s="8">
        <f t="shared" si="1"/>
        <v>311500</v>
      </c>
    </row>
    <row r="67" spans="1:5" ht="26.25" customHeight="1">
      <c r="A67" s="5" t="s">
        <v>116</v>
      </c>
      <c r="B67" s="12" t="s">
        <v>117</v>
      </c>
      <c r="C67" s="6">
        <f>SUBTOTAL(9,C68:C69)</f>
        <v>544628</v>
      </c>
      <c r="D67" s="6">
        <f>SUBTOTAL(9,D68:D69)</f>
        <v>0</v>
      </c>
      <c r="E67" s="6">
        <f t="shared" si="1"/>
        <v>544628</v>
      </c>
    </row>
    <row r="68" spans="1:5" ht="26.25" customHeight="1">
      <c r="A68" s="7" t="s">
        <v>118</v>
      </c>
      <c r="B68" s="13" t="s">
        <v>119</v>
      </c>
      <c r="C68" s="8">
        <f>SUBTOTAL(9,C69:C69)</f>
        <v>544628</v>
      </c>
      <c r="D68" s="8">
        <f>SUBTOTAL(9,D69:D69)</f>
        <v>0</v>
      </c>
      <c r="E68" s="8">
        <f t="shared" si="1"/>
        <v>544628</v>
      </c>
    </row>
    <row r="69" spans="1:5" ht="17.25" customHeight="1">
      <c r="A69" s="9" t="s">
        <v>120</v>
      </c>
      <c r="B69" s="9" t="s">
        <v>121</v>
      </c>
      <c r="C69" s="10">
        <v>544628</v>
      </c>
      <c r="D69" s="10">
        <v>0</v>
      </c>
      <c r="E69" s="10">
        <f t="shared" si="1"/>
        <v>544628</v>
      </c>
    </row>
    <row r="70" spans="1:5" ht="17.25" customHeight="1">
      <c r="A70" s="5" t="s">
        <v>122</v>
      </c>
      <c r="B70" s="5" t="s">
        <v>123</v>
      </c>
      <c r="C70" s="6">
        <f>SUBTOTAL(9,C71:C74)</f>
        <v>22313640</v>
      </c>
      <c r="D70" s="6">
        <f>SUBTOTAL(9,D71:D74)</f>
        <v>2008581</v>
      </c>
      <c r="E70" s="6">
        <f t="shared" si="1"/>
        <v>24322221</v>
      </c>
    </row>
    <row r="71" spans="1:5" ht="17.25" customHeight="1">
      <c r="A71" s="7" t="s">
        <v>124</v>
      </c>
      <c r="B71" s="7" t="s">
        <v>125</v>
      </c>
      <c r="C71" s="8">
        <f>SUBTOTAL(9,C72:C74)</f>
        <v>22313640</v>
      </c>
      <c r="D71" s="8">
        <f>SUBTOTAL(9,D72:D74)</f>
        <v>2008581</v>
      </c>
      <c r="E71" s="8">
        <f t="shared" si="1"/>
        <v>24322221</v>
      </c>
    </row>
    <row r="72" spans="1:5" ht="17.25" customHeight="1">
      <c r="A72" s="9" t="s">
        <v>126</v>
      </c>
      <c r="B72" s="9" t="s">
        <v>127</v>
      </c>
      <c r="C72" s="10">
        <v>16318027</v>
      </c>
      <c r="D72" s="10">
        <v>2002643</v>
      </c>
      <c r="E72" s="10">
        <f t="shared" si="1"/>
        <v>18320670</v>
      </c>
    </row>
    <row r="73" spans="1:5" ht="26.25" customHeight="1">
      <c r="A73" s="9" t="s">
        <v>128</v>
      </c>
      <c r="B73" s="11" t="s">
        <v>129</v>
      </c>
      <c r="C73" s="10">
        <v>1870895</v>
      </c>
      <c r="D73" s="10">
        <v>5938</v>
      </c>
      <c r="E73" s="10">
        <f t="shared" si="1"/>
        <v>1876833</v>
      </c>
    </row>
    <row r="74" spans="1:5" ht="17.25" customHeight="1">
      <c r="A74" s="9" t="s">
        <v>130</v>
      </c>
      <c r="B74" s="9" t="s">
        <v>131</v>
      </c>
      <c r="C74" s="10">
        <v>4124718</v>
      </c>
      <c r="D74" s="10">
        <v>0</v>
      </c>
      <c r="E74" s="10">
        <f t="shared" si="1"/>
        <v>4124718</v>
      </c>
    </row>
    <row r="75" spans="1:5" ht="17.25" customHeight="1">
      <c r="A75" s="5" t="s">
        <v>132</v>
      </c>
      <c r="B75" s="5" t="s">
        <v>133</v>
      </c>
      <c r="C75" s="6">
        <f>SUBTOTAL(9,C76:C79)</f>
        <v>659701</v>
      </c>
      <c r="D75" s="6">
        <f>SUBTOTAL(9,D76:D79)</f>
        <v>60602</v>
      </c>
      <c r="E75" s="6">
        <f aca="true" t="shared" si="2" ref="E75:E104">C75+D75</f>
        <v>720303</v>
      </c>
    </row>
    <row r="76" spans="1:5" ht="17.25" customHeight="1">
      <c r="A76" s="7" t="s">
        <v>134</v>
      </c>
      <c r="B76" s="7" t="s">
        <v>135</v>
      </c>
      <c r="C76" s="8">
        <f>SUBTOTAL(9,C77:C79)</f>
        <v>659701</v>
      </c>
      <c r="D76" s="8">
        <f>SUBTOTAL(9,D77:D79)</f>
        <v>60602</v>
      </c>
      <c r="E76" s="8">
        <f t="shared" si="2"/>
        <v>720303</v>
      </c>
    </row>
    <row r="77" spans="1:5" ht="17.25" customHeight="1">
      <c r="A77" s="9" t="s">
        <v>136</v>
      </c>
      <c r="B77" s="9" t="s">
        <v>137</v>
      </c>
      <c r="C77" s="10">
        <v>550223</v>
      </c>
      <c r="D77" s="10">
        <v>60602</v>
      </c>
      <c r="E77" s="10">
        <f t="shared" si="2"/>
        <v>610825</v>
      </c>
    </row>
    <row r="78" spans="1:5" ht="17.25" customHeight="1">
      <c r="A78" s="9" t="s">
        <v>138</v>
      </c>
      <c r="B78" s="9" t="s">
        <v>139</v>
      </c>
      <c r="C78" s="10">
        <v>5000</v>
      </c>
      <c r="D78" s="10">
        <v>0</v>
      </c>
      <c r="E78" s="10">
        <f t="shared" si="2"/>
        <v>5000</v>
      </c>
    </row>
    <row r="79" spans="1:5" ht="17.25" customHeight="1">
      <c r="A79" s="9" t="s">
        <v>140</v>
      </c>
      <c r="B79" s="9" t="s">
        <v>141</v>
      </c>
      <c r="C79" s="10">
        <v>104478</v>
      </c>
      <c r="D79" s="10">
        <v>0</v>
      </c>
      <c r="E79" s="10">
        <f t="shared" si="2"/>
        <v>104478</v>
      </c>
    </row>
    <row r="80" spans="1:5" ht="17.25" customHeight="1">
      <c r="A80" s="5" t="s">
        <v>142</v>
      </c>
      <c r="B80" s="5" t="s">
        <v>143</v>
      </c>
      <c r="C80" s="6">
        <f>SUBTOTAL(9,C81:C105)</f>
        <v>4506056</v>
      </c>
      <c r="D80" s="6">
        <f>SUBTOTAL(9,D81:D105)</f>
        <v>60563</v>
      </c>
      <c r="E80" s="6">
        <f t="shared" si="2"/>
        <v>4566619</v>
      </c>
    </row>
    <row r="81" spans="1:5" ht="17.25" customHeight="1">
      <c r="A81" s="7" t="s">
        <v>144</v>
      </c>
      <c r="B81" s="7" t="s">
        <v>145</v>
      </c>
      <c r="C81" s="8">
        <f>SUBTOTAL(9,C82:C98)</f>
        <v>3934299</v>
      </c>
      <c r="D81" s="8">
        <f>SUBTOTAL(9,D82:D98)</f>
        <v>8800</v>
      </c>
      <c r="E81" s="8">
        <f t="shared" si="2"/>
        <v>3943099</v>
      </c>
    </row>
    <row r="82" spans="1:5" ht="17.25" customHeight="1">
      <c r="A82" s="7" t="s">
        <v>146</v>
      </c>
      <c r="B82" s="7" t="s">
        <v>147</v>
      </c>
      <c r="C82" s="8">
        <f>SUBTOTAL(9,C83:C85)</f>
        <v>307300</v>
      </c>
      <c r="D82" s="8">
        <f>SUBTOTAL(9,D83:D85)</f>
        <v>0</v>
      </c>
      <c r="E82" s="8">
        <f t="shared" si="2"/>
        <v>307300</v>
      </c>
    </row>
    <row r="83" spans="1:5" ht="17.25" customHeight="1">
      <c r="A83" s="9" t="s">
        <v>148</v>
      </c>
      <c r="B83" s="9" t="s">
        <v>149</v>
      </c>
      <c r="C83" s="10">
        <v>36000</v>
      </c>
      <c r="D83" s="10">
        <v>0</v>
      </c>
      <c r="E83" s="10">
        <f t="shared" si="2"/>
        <v>36000</v>
      </c>
    </row>
    <row r="84" spans="1:5" ht="17.25" customHeight="1">
      <c r="A84" s="9" t="s">
        <v>150</v>
      </c>
      <c r="B84" s="9" t="s">
        <v>151</v>
      </c>
      <c r="C84" s="10">
        <v>231200</v>
      </c>
      <c r="D84" s="10">
        <v>0</v>
      </c>
      <c r="E84" s="10">
        <f t="shared" si="2"/>
        <v>231200</v>
      </c>
    </row>
    <row r="85" spans="1:5" ht="17.25" customHeight="1">
      <c r="A85" s="9" t="s">
        <v>152</v>
      </c>
      <c r="B85" s="9" t="s">
        <v>153</v>
      </c>
      <c r="C85" s="10">
        <v>40100</v>
      </c>
      <c r="D85" s="10">
        <v>0</v>
      </c>
      <c r="E85" s="10">
        <f t="shared" si="2"/>
        <v>40100</v>
      </c>
    </row>
    <row r="86" spans="1:5" ht="17.25" customHeight="1">
      <c r="A86" s="7" t="s">
        <v>154</v>
      </c>
      <c r="B86" s="7" t="s">
        <v>155</v>
      </c>
      <c r="C86" s="8">
        <f>SUBTOTAL(9,C87:C87)</f>
        <v>1454</v>
      </c>
      <c r="D86" s="8">
        <f>SUBTOTAL(9,D87:D87)</f>
        <v>0</v>
      </c>
      <c r="E86" s="8">
        <f t="shared" si="2"/>
        <v>1454</v>
      </c>
    </row>
    <row r="87" spans="1:5" ht="17.25" customHeight="1">
      <c r="A87" s="9" t="s">
        <v>156</v>
      </c>
      <c r="B87" s="9" t="s">
        <v>157</v>
      </c>
      <c r="C87" s="10">
        <v>1454</v>
      </c>
      <c r="D87" s="10">
        <v>0</v>
      </c>
      <c r="E87" s="10">
        <f t="shared" si="2"/>
        <v>1454</v>
      </c>
    </row>
    <row r="88" spans="1:5" ht="17.25" customHeight="1">
      <c r="A88" s="7" t="s">
        <v>158</v>
      </c>
      <c r="B88" s="7" t="s">
        <v>159</v>
      </c>
      <c r="C88" s="8">
        <f>SUBTOTAL(9,C89:C92)</f>
        <v>421199</v>
      </c>
      <c r="D88" s="8">
        <f>SUBTOTAL(9,D89:D92)</f>
        <v>0</v>
      </c>
      <c r="E88" s="8">
        <f t="shared" si="2"/>
        <v>421199</v>
      </c>
    </row>
    <row r="89" spans="1:5" ht="17.25" customHeight="1">
      <c r="A89" s="9" t="s">
        <v>160</v>
      </c>
      <c r="B89" s="9" t="s">
        <v>161</v>
      </c>
      <c r="C89" s="10">
        <v>97799</v>
      </c>
      <c r="D89" s="10">
        <v>0</v>
      </c>
      <c r="E89" s="10">
        <f t="shared" si="2"/>
        <v>97799</v>
      </c>
    </row>
    <row r="90" spans="1:5" ht="17.25" customHeight="1">
      <c r="A90" s="9" t="s">
        <v>162</v>
      </c>
      <c r="B90" s="9" t="s">
        <v>163</v>
      </c>
      <c r="C90" s="10">
        <v>10000</v>
      </c>
      <c r="D90" s="10">
        <v>0</v>
      </c>
      <c r="E90" s="10">
        <f t="shared" si="2"/>
        <v>10000</v>
      </c>
    </row>
    <row r="91" spans="1:5" ht="17.25" customHeight="1">
      <c r="A91" s="9" t="s">
        <v>164</v>
      </c>
      <c r="B91" s="9" t="s">
        <v>165</v>
      </c>
      <c r="C91" s="10">
        <v>13400</v>
      </c>
      <c r="D91" s="10">
        <v>0</v>
      </c>
      <c r="E91" s="10">
        <f t="shared" si="2"/>
        <v>13400</v>
      </c>
    </row>
    <row r="92" spans="1:5" ht="17.25" customHeight="1">
      <c r="A92" s="9" t="s">
        <v>166</v>
      </c>
      <c r="B92" s="9" t="s">
        <v>167</v>
      </c>
      <c r="C92" s="10">
        <v>300000</v>
      </c>
      <c r="D92" s="10">
        <v>0</v>
      </c>
      <c r="E92" s="10">
        <f t="shared" si="2"/>
        <v>300000</v>
      </c>
    </row>
    <row r="93" spans="1:5" ht="17.25" customHeight="1">
      <c r="A93" s="7" t="s">
        <v>168</v>
      </c>
      <c r="B93" s="7" t="s">
        <v>169</v>
      </c>
      <c r="C93" s="8">
        <f>SUBTOTAL(9,C94:C98)</f>
        <v>3204346</v>
      </c>
      <c r="D93" s="8">
        <f>SUBTOTAL(9,D94:D98)</f>
        <v>8800</v>
      </c>
      <c r="E93" s="8">
        <f t="shared" si="2"/>
        <v>3213146</v>
      </c>
    </row>
    <row r="94" spans="1:5" ht="17.25" customHeight="1">
      <c r="A94" s="9" t="s">
        <v>170</v>
      </c>
      <c r="B94" s="9" t="s">
        <v>171</v>
      </c>
      <c r="C94" s="10">
        <v>2641876</v>
      </c>
      <c r="D94" s="10">
        <v>0</v>
      </c>
      <c r="E94" s="10">
        <f t="shared" si="2"/>
        <v>2641876</v>
      </c>
    </row>
    <row r="95" spans="1:5" ht="17.25" customHeight="1">
      <c r="A95" s="9" t="s">
        <v>172</v>
      </c>
      <c r="B95" s="9" t="s">
        <v>173</v>
      </c>
      <c r="C95" s="10">
        <v>300</v>
      </c>
      <c r="D95" s="10">
        <v>0</v>
      </c>
      <c r="E95" s="10">
        <f t="shared" si="2"/>
        <v>300</v>
      </c>
    </row>
    <row r="96" spans="1:5" ht="17.25" customHeight="1">
      <c r="A96" s="9" t="s">
        <v>174</v>
      </c>
      <c r="B96" s="9" t="s">
        <v>175</v>
      </c>
      <c r="C96" s="10">
        <v>88825</v>
      </c>
      <c r="D96" s="10">
        <v>0</v>
      </c>
      <c r="E96" s="10">
        <f t="shared" si="2"/>
        <v>88825</v>
      </c>
    </row>
    <row r="97" spans="1:5" ht="17.25" customHeight="1">
      <c r="A97" s="9" t="s">
        <v>176</v>
      </c>
      <c r="B97" s="9" t="s">
        <v>177</v>
      </c>
      <c r="C97" s="10">
        <v>342200</v>
      </c>
      <c r="D97" s="10">
        <v>8800</v>
      </c>
      <c r="E97" s="10">
        <f t="shared" si="2"/>
        <v>351000</v>
      </c>
    </row>
    <row r="98" spans="1:5" ht="17.25" customHeight="1">
      <c r="A98" s="9" t="s">
        <v>178</v>
      </c>
      <c r="B98" s="9" t="s">
        <v>179</v>
      </c>
      <c r="C98" s="10">
        <v>131145</v>
      </c>
      <c r="D98" s="10">
        <v>0</v>
      </c>
      <c r="E98" s="10">
        <f t="shared" si="2"/>
        <v>131145</v>
      </c>
    </row>
    <row r="99" spans="1:5" ht="32.25" customHeight="1">
      <c r="A99" s="7" t="s">
        <v>180</v>
      </c>
      <c r="B99" s="13" t="s">
        <v>181</v>
      </c>
      <c r="C99" s="8">
        <f>SUBTOTAL(9,C100:C105)</f>
        <v>571757</v>
      </c>
      <c r="D99" s="8">
        <f>SUBTOTAL(9,D100:D105)</f>
        <v>51763</v>
      </c>
      <c r="E99" s="8">
        <f t="shared" si="2"/>
        <v>623520</v>
      </c>
    </row>
    <row r="100" spans="1:5" ht="28.5" customHeight="1">
      <c r="A100" s="7" t="s">
        <v>182</v>
      </c>
      <c r="B100" s="13" t="s">
        <v>183</v>
      </c>
      <c r="C100" s="8">
        <f>SUBTOTAL(9,C101:C101)</f>
        <v>15000</v>
      </c>
      <c r="D100" s="8">
        <f>SUBTOTAL(9,D101:D101)</f>
        <v>6898</v>
      </c>
      <c r="E100" s="8">
        <f t="shared" si="2"/>
        <v>21898</v>
      </c>
    </row>
    <row r="101" spans="1:5" ht="17.25" customHeight="1">
      <c r="A101" s="9" t="s">
        <v>184</v>
      </c>
      <c r="B101" s="9" t="s">
        <v>185</v>
      </c>
      <c r="C101" s="10">
        <v>15000</v>
      </c>
      <c r="D101" s="10">
        <v>6898</v>
      </c>
      <c r="E101" s="10">
        <f t="shared" si="2"/>
        <v>21898</v>
      </c>
    </row>
    <row r="102" spans="1:5" ht="17.25" customHeight="1">
      <c r="A102" s="7" t="s">
        <v>186</v>
      </c>
      <c r="B102" s="7" t="s">
        <v>187</v>
      </c>
      <c r="C102" s="8">
        <f>SUBTOTAL(9,C103:C103)</f>
        <v>9322</v>
      </c>
      <c r="D102" s="8">
        <f>SUBTOTAL(9,D103:D103)</f>
        <v>0</v>
      </c>
      <c r="E102" s="8">
        <f t="shared" si="2"/>
        <v>9322</v>
      </c>
    </row>
    <row r="103" spans="1:5" ht="17.25" customHeight="1">
      <c r="A103" s="9" t="s">
        <v>188</v>
      </c>
      <c r="B103" s="9" t="s">
        <v>189</v>
      </c>
      <c r="C103" s="10">
        <v>9322</v>
      </c>
      <c r="D103" s="10">
        <v>0</v>
      </c>
      <c r="E103" s="10">
        <f t="shared" si="2"/>
        <v>9322</v>
      </c>
    </row>
    <row r="104" spans="1:5" ht="17.25" customHeight="1">
      <c r="A104" s="7" t="s">
        <v>190</v>
      </c>
      <c r="B104" s="7" t="s">
        <v>191</v>
      </c>
      <c r="C104" s="8">
        <f>SUBTOTAL(9,C105:C105)</f>
        <v>547435</v>
      </c>
      <c r="D104" s="8">
        <f>SUBTOTAL(9,D105:D105)</f>
        <v>44865</v>
      </c>
      <c r="E104" s="8">
        <f t="shared" si="2"/>
        <v>592300</v>
      </c>
    </row>
    <row r="105" spans="1:5" ht="17.25" customHeight="1">
      <c r="A105" s="16" t="s">
        <v>192</v>
      </c>
      <c r="B105" s="16" t="s">
        <v>193</v>
      </c>
      <c r="C105" s="17">
        <v>547435</v>
      </c>
      <c r="D105" s="17">
        <v>44865</v>
      </c>
      <c r="E105" s="17">
        <f>C105+D105</f>
        <v>592300</v>
      </c>
    </row>
    <row r="106" spans="1:5" ht="17.25" customHeight="1">
      <c r="A106" s="18"/>
      <c r="B106" s="20" t="s">
        <v>197</v>
      </c>
      <c r="C106" s="21">
        <f>C107+C108</f>
        <v>12858361</v>
      </c>
      <c r="D106" s="21">
        <f>D107+D108</f>
        <v>0</v>
      </c>
      <c r="E106" s="21">
        <f>E107+E108</f>
        <v>12858361</v>
      </c>
    </row>
    <row r="107" spans="1:5" ht="17.25" customHeight="1">
      <c r="A107" s="18"/>
      <c r="B107" s="20" t="s">
        <v>195</v>
      </c>
      <c r="C107" s="19">
        <v>2076424</v>
      </c>
      <c r="D107" s="19"/>
      <c r="E107" s="19">
        <v>2076424</v>
      </c>
    </row>
    <row r="108" spans="1:5" ht="17.25" customHeight="1">
      <c r="A108" s="18"/>
      <c r="B108" s="20" t="s">
        <v>196</v>
      </c>
      <c r="C108" s="19">
        <v>10781937</v>
      </c>
      <c r="D108" s="19"/>
      <c r="E108" s="19">
        <v>10781937</v>
      </c>
    </row>
    <row r="109" spans="1:7" ht="17.25" customHeight="1">
      <c r="A109" s="14"/>
      <c r="B109" s="14"/>
      <c r="C109" s="15"/>
      <c r="D109" s="15"/>
      <c r="E109" s="15"/>
      <c r="G109" s="22"/>
    </row>
    <row r="110" ht="11.25" customHeight="1"/>
    <row r="111" spans="1:5" ht="14.25" customHeight="1">
      <c r="A111" s="25" t="s">
        <v>203</v>
      </c>
      <c r="B111" s="25"/>
      <c r="C111" s="25"/>
      <c r="D111" s="25"/>
      <c r="E111" s="25"/>
    </row>
  </sheetData>
  <sheetProtection/>
  <mergeCells count="6">
    <mergeCell ref="B1:E1"/>
    <mergeCell ref="B2:E2"/>
    <mergeCell ref="B3:E3"/>
    <mergeCell ref="B4:E4"/>
    <mergeCell ref="A8:E8"/>
    <mergeCell ref="A111:E111"/>
  </mergeCells>
  <printOptions/>
  <pageMargins left="0.5905511811023623" right="0.3937007874015748" top="0.3937007874015748" bottom="0.3937007874015748" header="0" footer="0"/>
  <pageSetup errors="blank" firstPageNumber="0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Sanita Djadela</cp:lastModifiedBy>
  <cp:lastPrinted>2023-11-10T08:45:54Z</cp:lastPrinted>
  <dcterms:created xsi:type="dcterms:W3CDTF">2019-01-11T20:42:11Z</dcterms:created>
  <dcterms:modified xsi:type="dcterms:W3CDTF">2023-12-08T07:35:28Z</dcterms:modified>
  <cp:category/>
  <cp:version/>
  <cp:contentType/>
  <cp:contentStatus/>
</cp:coreProperties>
</file>