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855" windowHeight="12195" activeTab="0"/>
  </bookViews>
  <sheets>
    <sheet name="Sheet1" sheetId="1" r:id="rId1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<sst xmlns="http://schemas.openxmlformats.org/spreadsheetml/2006/main" count="53" uniqueCount="52">
  <si>
    <t>Nosaukums</t>
  </si>
  <si>
    <t>MĒRĶDOTĀCIJAS, DOTĀCIJAS NO VALSTS BUDŽETA - KOPĀ</t>
  </si>
  <si>
    <t>Specializētajām pirmsskolas bērnu iestādēm, internātskolām un sanatorijas</t>
  </si>
  <si>
    <t>tipa internātskolām, speciālajām internātskolām bērniem ar fiziskās un</t>
  </si>
  <si>
    <t>garīgās attīstības traucējumiem - kopā, no tiem:</t>
  </si>
  <si>
    <t xml:space="preserve">   pedagoģisko darbinieku algām un valsts sociālās apdrošin. obligātajām iemaksām</t>
  </si>
  <si>
    <t>Dotācija pašvaldības izglītības iestāžu skolēnu ēdināšanas nodrošināšanai</t>
  </si>
  <si>
    <t>Valsts izglītības satura centra finansējums Rēzeknes internātpamatskola-attīstības centram</t>
  </si>
  <si>
    <t xml:space="preserve">Finansējums asistenta pakalpojuma nodrošināšanai </t>
  </si>
  <si>
    <t>Pamata un vispārējās vidējās izglītības iestāžu pedagogu darba samaksai un valsts sociālās apdrošināšanas obligātajām iemaksām</t>
  </si>
  <si>
    <t>Piecgadīgo un sešgadīgo bērnu apmācībā nodarbināto pedagogu darba samaksai  un valsts sociālās apdrošināšanas obligātajām iemaksām</t>
  </si>
  <si>
    <t>Rēzeknes valstspilsētas pašvaldības aģentūra "Rēzeknes Kultūras un Tūrisma centrs"</t>
  </si>
  <si>
    <t xml:space="preserve">Valsts budžeta mērķdotācija pašvaldības tautas mākslas kolektīvu vadītāju darba samaksai un valsts sociālās apdrošināšanas obligātajām iemaksām </t>
  </si>
  <si>
    <t xml:space="preserve"> Mērķdotācija pasažieru regulārajiem pārvadājumiem</t>
  </si>
  <si>
    <t xml:space="preserve">Finansējums republikas pilsētu un novadu vēlēšanu komisijām 2020. gada parakstu vākšanai par apturētiem likumiem </t>
  </si>
  <si>
    <t>Mērķdotācija pašvaldības autoceļu uzturēšanai</t>
  </si>
  <si>
    <t>Rēzeknes valstspilsētas pašvaldības iestāde "Austrumlatvijas radošo pakalpojumu centrs"</t>
  </si>
  <si>
    <t>Labklājības ministrijas finansējums par asistenta pakalpojuma sniegšanu pašvaldībā personām ar I vai  II grupas invaliditāti un personām no 5 līdz 18 gadu vecumam ar invaliditāti</t>
  </si>
  <si>
    <t xml:space="preserve">Labklājības ministrijas finansējums par sociālās rehabilitācijas pakalpojuma sniegšanu no vardarbības  cietušām un vardarbību veikušām pilngadīgām personām  </t>
  </si>
  <si>
    <t>Dotācija par personām, kuras  ievietotas ilgstošas sociālās aprūpes iestādēs līdz 1998. gada 1. janvārim</t>
  </si>
  <si>
    <t>Valsts atbalsts pašvaldībām atlīdzības palielināšanai aprūpētājiem ilgstošas sociālās aprūpes un sociālās rehabilitācijas institūcijās</t>
  </si>
  <si>
    <t>2023.gada  budžets</t>
  </si>
  <si>
    <t xml:space="preserve">                      Rēzeknes valstspilsētas pašvaldības 2023. gada valsts budžeta transferti</t>
  </si>
  <si>
    <t>Atskurbināšanas pakalpojuma izdevumu segšana</t>
  </si>
  <si>
    <t>2023.gada budžeta  grozījumi</t>
  </si>
  <si>
    <t>euro</t>
  </si>
  <si>
    <t xml:space="preserve"> Rēzeknes valstspilsētas pašvaldības Pilsētvides un attīstības  pārvalde</t>
  </si>
  <si>
    <t>Rēzeknes valstspilsētas pašvaldības  Sporta pārvalde</t>
  </si>
  <si>
    <t xml:space="preserve"> Rēzeknes valstspilsētas pašvaldība</t>
  </si>
  <si>
    <t xml:space="preserve"> Rēzeknes valstspilsētas pašvaldības pārvalde "Sociālais dienests"</t>
  </si>
  <si>
    <t>Rēzeknes valstspilsētas pašvaldības Izglītības  pārvalde</t>
  </si>
  <si>
    <t xml:space="preserve">Izglītības un zinātnes ministrijas dotācija pašvaldības izglītības iestāžu profesionālās ievirzes sporta izglītības programmu pedagogu darba samaksai  un valsts sociālās apdrošināšanas obligātajām iemaksām </t>
  </si>
  <si>
    <t>Mērķdotācija pašvaldībai, lai daļēji kompensētu izdevumus mājokļa pabalstam</t>
  </si>
  <si>
    <t>Mērķdotācija daļējai izdevumu kompensēšanai par pabalsta palielinājumu audžuģimenē ievietota bērna uzturam</t>
  </si>
  <si>
    <t>Jaunatnes starptautisko programmu aģentūra. Atbalsts izglītības iestāžu pašpārvalžu attīstībai programmas "Kontakts" iniciatīvu projektu īstenošanai</t>
  </si>
  <si>
    <t>Labklājības ministrijas  mērķdotācija pašvaldībām par mājokļa pabalsta administratīvo izmaksu segšanu saskaņā ar Energoresursu cenu ārkārtēja pieauguma samazinājuma pasākumu likuma 13. panta 3.1.daļu</t>
  </si>
  <si>
    <t>Labklājības ministrijas finansējums par psihologa pakalpojuma apmaksu personai līdz 18 gadiem   kurai invaliditāte noteikta pirmreizēji pēc 2011.gada 1.janvāra un kura dzīvo ģimenē, kā arī tās  likumiskajam pārstāvim</t>
  </si>
  <si>
    <t xml:space="preserve">Labklājības ministrijas mērķdotācija GMI pabalsta izmaksai (ar 01.07.2023. -  30%). </t>
  </si>
  <si>
    <t xml:space="preserve">Kultūras ministrijas finansējums , sakarā ar XXVII Vispārējo latviešu Dziesmu un XVII Deju svētkiem  </t>
  </si>
  <si>
    <t xml:space="preserve">Valsts budžeta finansējums mācību līdzekļu iegādei </t>
  </si>
  <si>
    <t>Interešu izglītības programmu pedagogu darba samaksai un valsts sociālās apdrošināšanas obligātajām iemaksām</t>
  </si>
  <si>
    <t xml:space="preserve">Kultūras ministrijas finansējums Rēzeknes Neredzīgo filiālbibliotēkas uzturēšanai </t>
  </si>
  <si>
    <t xml:space="preserve">Lauku atbalsta dienesta  atbalsts zivju resursu pavairošanai un atražošanai publiskajās ūdenstilpnēs </t>
  </si>
  <si>
    <t>Valsts izglītības satura centra finansējums Rēzeknes Valsts 1.ģimnāzijai</t>
  </si>
  <si>
    <t>Valsts izglītības satura centra finansējums Atbalsta programma Neformālās izglītības pasākumi., t.sk. latv.val.apguve,Ukrainas bērniem un jauniešiem</t>
  </si>
  <si>
    <t>Valsts izglītības satura centra finansējums Atbalsta programma Atbalsts Ukrainas un Latvijas bērnu un jauniešu nometnēm</t>
  </si>
  <si>
    <r>
      <t xml:space="preserve">Rēzeknes valstspilsētas pašvaldības domes priekšsēdētāja vietnieks </t>
    </r>
    <r>
      <rPr>
        <i/>
        <sz val="10"/>
        <rFont val="Times New Roman"/>
        <family val="1"/>
      </rPr>
      <t>A. Stecs</t>
    </r>
  </si>
  <si>
    <t xml:space="preserve">        Rēzeknes valstspilsētas domes 19.10.2023.  saistošajiem noteikumiem Nr. 15</t>
  </si>
  <si>
    <t>5. pielikums</t>
  </si>
  <si>
    <t xml:space="preserve">Finansējums no Valsts kultūrkapitāla fonda līdzekļiem  projekta  "Vārds. Autors. Lasītājs. Turpinājums"  realizācijai </t>
  </si>
  <si>
    <t>Finansējums no valsts budžeta programmas "Līdzekļi neparedzētiem gadījumiem""  atbalstam  bērnu un jauniešu nometņu organizēšanai.</t>
  </si>
  <si>
    <t xml:space="preserve">LR Kultūras ministrijas finansējums programmas "Latvijas skolas soma"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</si>
</sst>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sz val="10"/>
      <name val="Rim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33" borderId="0" xfId="59" applyNumberFormat="1" applyFont="1" applyFill="1" applyAlignment="1">
      <alignment wrapText="1"/>
      <protection/>
    </xf>
    <xf numFmtId="3" fontId="2" fillId="33" borderId="0" xfId="59" applyNumberFormat="1" applyFont="1" applyFill="1" applyBorder="1" applyAlignment="1">
      <alignment wrapText="1"/>
      <protection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 horizontal="right"/>
    </xf>
    <xf numFmtId="3" fontId="2" fillId="34" borderId="0" xfId="0" applyNumberFormat="1" applyFont="1" applyFill="1" applyAlignment="1">
      <alignment/>
    </xf>
    <xf numFmtId="3" fontId="2" fillId="34" borderId="0" xfId="59" applyNumberFormat="1" applyFont="1" applyFill="1" applyAlignment="1">
      <alignment wrapText="1"/>
      <protection/>
    </xf>
    <xf numFmtId="3" fontId="3" fillId="0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3" fillId="33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35" borderId="0" xfId="0" applyFont="1" applyFill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35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11-1-Piel" xfId="59"/>
    <cellStyle name="Note" xfId="60"/>
    <cellStyle name="Output" xfId="61"/>
    <cellStyle name="Percent" xfId="62"/>
    <cellStyle name="Percent 2" xfId="63"/>
    <cellStyle name="Stils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57.57421875" style="10" customWidth="1"/>
    <col min="2" max="2" width="10.140625" style="10" customWidth="1"/>
    <col min="3" max="3" width="9.8515625" style="10" customWidth="1"/>
    <col min="4" max="4" width="10.00390625" style="10" customWidth="1"/>
    <col min="5" max="5" width="9.00390625" style="10" customWidth="1"/>
    <col min="6" max="6" width="9.7109375" style="10" bestFit="1" customWidth="1"/>
    <col min="7" max="16384" width="9.00390625" style="10" customWidth="1"/>
  </cols>
  <sheetData>
    <row r="1" spans="1:4" ht="12.75">
      <c r="A1" s="1" t="s">
        <v>48</v>
      </c>
      <c r="B1" s="2"/>
      <c r="C1" s="2"/>
      <c r="D1" s="2"/>
    </row>
    <row r="2" spans="1:4" ht="12.75">
      <c r="A2" s="41" t="s">
        <v>47</v>
      </c>
      <c r="B2" s="41"/>
      <c r="C2" s="41"/>
      <c r="D2" s="41"/>
    </row>
    <row r="3" spans="1:4" ht="12.75">
      <c r="A3" s="2"/>
      <c r="B3" s="2"/>
      <c r="C3" s="2"/>
      <c r="D3" s="2"/>
    </row>
    <row r="4" spans="1:4" ht="12.75">
      <c r="A4" s="3" t="s">
        <v>22</v>
      </c>
      <c r="B4" s="2"/>
      <c r="C4" s="2"/>
      <c r="D4" s="2"/>
    </row>
    <row r="5" spans="1:4" ht="12.75">
      <c r="A5" s="3"/>
      <c r="B5" s="4"/>
      <c r="C5" s="4"/>
      <c r="D5" s="4"/>
    </row>
    <row r="6" spans="1:4" ht="12.75">
      <c r="A6" s="24"/>
      <c r="B6" s="24"/>
      <c r="C6" s="24"/>
      <c r="D6" s="38" t="s">
        <v>25</v>
      </c>
    </row>
    <row r="7" spans="1:4" ht="47.25" customHeight="1">
      <c r="A7" s="25" t="s">
        <v>0</v>
      </c>
      <c r="B7" s="22" t="s">
        <v>21</v>
      </c>
      <c r="C7" s="22" t="s">
        <v>24</v>
      </c>
      <c r="D7" s="22" t="s">
        <v>21</v>
      </c>
    </row>
    <row r="8" spans="1:4" ht="12.75">
      <c r="A8" s="4"/>
      <c r="B8" s="4"/>
      <c r="C8" s="4"/>
      <c r="D8" s="4"/>
    </row>
    <row r="9" spans="1:6" ht="12.75">
      <c r="A9" s="5" t="s">
        <v>1</v>
      </c>
      <c r="B9" s="6">
        <f>B11+B29+B32+B38+B40+B44+B56</f>
        <v>10602262</v>
      </c>
      <c r="C9" s="6">
        <f>C11+C29+C32+C38+C40+C44+C56</f>
        <v>3596010</v>
      </c>
      <c r="D9" s="6">
        <f>D11+D29+D32+D38+D40+D44+D56</f>
        <v>14198272</v>
      </c>
      <c r="E9" s="39"/>
      <c r="F9" s="39"/>
    </row>
    <row r="10" spans="1:4" ht="12.75">
      <c r="A10" s="7"/>
      <c r="B10" s="4"/>
      <c r="C10" s="4"/>
      <c r="D10" s="8"/>
    </row>
    <row r="11" spans="1:4" ht="12.75">
      <c r="A11" s="5" t="s">
        <v>30</v>
      </c>
      <c r="B11" s="21">
        <f>B14+B16+B17+B18+B23+B20+B19+B24+B26+B25+B27+B21+B22</f>
        <v>6482260</v>
      </c>
      <c r="C11" s="40">
        <f>C14+C16+C17+C18+C23+C20+C19+C24+C26+C25+C27+C21+C22</f>
        <v>3509553</v>
      </c>
      <c r="D11" s="40">
        <f>D14+D16+D17+D18+D23+D20+D19+D24+D26+D25+D27+D21+D22</f>
        <v>9991813</v>
      </c>
    </row>
    <row r="12" spans="1:4" ht="15.75" customHeight="1">
      <c r="A12" s="7" t="s">
        <v>2</v>
      </c>
      <c r="B12" s="4"/>
      <c r="C12" s="9"/>
      <c r="D12" s="8"/>
    </row>
    <row r="13" spans="1:4" ht="15" customHeight="1">
      <c r="A13" s="7" t="s">
        <v>3</v>
      </c>
      <c r="B13" s="4"/>
      <c r="C13" s="4"/>
      <c r="D13" s="8"/>
    </row>
    <row r="14" spans="1:4" ht="14.25" customHeight="1">
      <c r="A14" s="26" t="s">
        <v>4</v>
      </c>
      <c r="B14" s="11">
        <v>1082529</v>
      </c>
      <c r="C14" s="12">
        <v>515152</v>
      </c>
      <c r="D14" s="8">
        <f>B14+C14</f>
        <v>1597681</v>
      </c>
    </row>
    <row r="15" spans="1:4" s="14" customFormat="1" ht="23.25" customHeight="1">
      <c r="A15" s="27" t="s">
        <v>5</v>
      </c>
      <c r="B15" s="18">
        <v>811664</v>
      </c>
      <c r="C15" s="13">
        <v>344974</v>
      </c>
      <c r="D15" s="8">
        <f aca="true" t="shared" si="0" ref="D15:D27">B15+C15</f>
        <v>1156638</v>
      </c>
    </row>
    <row r="16" spans="1:4" ht="32.25" customHeight="1">
      <c r="A16" s="28" t="s">
        <v>9</v>
      </c>
      <c r="B16" s="19">
        <v>4124752</v>
      </c>
      <c r="C16" s="16">
        <v>2299313</v>
      </c>
      <c r="D16" s="8">
        <f t="shared" si="0"/>
        <v>6424065</v>
      </c>
    </row>
    <row r="17" spans="1:4" s="14" customFormat="1" ht="31.5" customHeight="1">
      <c r="A17" s="28" t="s">
        <v>40</v>
      </c>
      <c r="B17" s="20">
        <v>298016</v>
      </c>
      <c r="C17" s="11">
        <v>170861</v>
      </c>
      <c r="D17" s="8">
        <f t="shared" si="0"/>
        <v>468877</v>
      </c>
    </row>
    <row r="18" spans="1:4" s="14" customFormat="1" ht="29.25" customHeight="1">
      <c r="A18" s="28" t="s">
        <v>10</v>
      </c>
      <c r="B18" s="19">
        <v>564424</v>
      </c>
      <c r="C18" s="17">
        <v>336094</v>
      </c>
      <c r="D18" s="8">
        <f t="shared" si="0"/>
        <v>900518</v>
      </c>
    </row>
    <row r="19" spans="1:4" s="14" customFormat="1" ht="21" customHeight="1">
      <c r="A19" s="15" t="s">
        <v>39</v>
      </c>
      <c r="B19" s="2">
        <v>97499</v>
      </c>
      <c r="C19" s="15">
        <v>0</v>
      </c>
      <c r="D19" s="8">
        <f t="shared" si="0"/>
        <v>97499</v>
      </c>
    </row>
    <row r="20" spans="1:4" s="14" customFormat="1" ht="23.25" customHeight="1">
      <c r="A20" s="23" t="s">
        <v>43</v>
      </c>
      <c r="B20" s="15">
        <v>4476</v>
      </c>
      <c r="C20" s="15"/>
      <c r="D20" s="8">
        <f t="shared" si="0"/>
        <v>4476</v>
      </c>
    </row>
    <row r="21" spans="1:4" s="14" customFormat="1" ht="25.5" customHeight="1">
      <c r="A21" s="23" t="s">
        <v>44</v>
      </c>
      <c r="B21" s="15">
        <v>7128</v>
      </c>
      <c r="C21" s="15"/>
      <c r="D21" s="8">
        <f t="shared" si="0"/>
        <v>7128</v>
      </c>
    </row>
    <row r="22" spans="1:4" s="14" customFormat="1" ht="23.25" customHeight="1">
      <c r="A22" s="23" t="s">
        <v>45</v>
      </c>
      <c r="B22" s="15">
        <v>11806</v>
      </c>
      <c r="C22" s="15">
        <v>0</v>
      </c>
      <c r="D22" s="8">
        <f t="shared" si="0"/>
        <v>11806</v>
      </c>
    </row>
    <row r="23" spans="1:4" s="14" customFormat="1" ht="18" customHeight="1">
      <c r="A23" s="2" t="s">
        <v>6</v>
      </c>
      <c r="B23" s="15">
        <v>242323</v>
      </c>
      <c r="C23" s="15">
        <v>162891</v>
      </c>
      <c r="D23" s="8">
        <f t="shared" si="0"/>
        <v>405214</v>
      </c>
    </row>
    <row r="24" spans="1:4" s="14" customFormat="1" ht="32.25" customHeight="1">
      <c r="A24" s="23" t="s">
        <v>7</v>
      </c>
      <c r="B24" s="15">
        <v>3200</v>
      </c>
      <c r="C24" s="15">
        <v>0</v>
      </c>
      <c r="D24" s="8">
        <f t="shared" si="0"/>
        <v>3200</v>
      </c>
    </row>
    <row r="25" spans="1:4" s="14" customFormat="1" ht="18" customHeight="1">
      <c r="A25" s="23" t="s">
        <v>51</v>
      </c>
      <c r="B25" s="15">
        <v>24407</v>
      </c>
      <c r="C25" s="15">
        <v>25242</v>
      </c>
      <c r="D25" s="8">
        <f t="shared" si="0"/>
        <v>49649</v>
      </c>
    </row>
    <row r="26" spans="1:4" s="14" customFormat="1" ht="16.5" customHeight="1">
      <c r="A26" s="15" t="s">
        <v>8</v>
      </c>
      <c r="B26" s="15">
        <v>20500</v>
      </c>
      <c r="C26" s="15">
        <v>0</v>
      </c>
      <c r="D26" s="8">
        <f>B26+C26</f>
        <v>20500</v>
      </c>
    </row>
    <row r="27" spans="1:4" ht="39" customHeight="1">
      <c r="A27" s="33" t="s">
        <v>34</v>
      </c>
      <c r="B27" s="15">
        <v>1200</v>
      </c>
      <c r="C27" s="2">
        <v>0</v>
      </c>
      <c r="D27" s="8">
        <f t="shared" si="0"/>
        <v>1200</v>
      </c>
    </row>
    <row r="28" ht="12.75">
      <c r="B28" s="15"/>
    </row>
    <row r="29" spans="1:4" ht="12.75">
      <c r="A29" s="30" t="s">
        <v>26</v>
      </c>
      <c r="B29" s="30">
        <f>B30+B31</f>
        <v>657666</v>
      </c>
      <c r="C29" s="30">
        <f>C30+C31</f>
        <v>0</v>
      </c>
      <c r="D29" s="30">
        <f>D30+D31</f>
        <v>657666</v>
      </c>
    </row>
    <row r="30" spans="1:4" ht="18" customHeight="1">
      <c r="A30" s="2" t="s">
        <v>15</v>
      </c>
      <c r="B30" s="2">
        <v>657123</v>
      </c>
      <c r="C30" s="2">
        <v>0</v>
      </c>
      <c r="D30" s="2">
        <f>B30+C30</f>
        <v>657123</v>
      </c>
    </row>
    <row r="31" spans="1:4" ht="25.5" customHeight="1">
      <c r="A31" s="35" t="s">
        <v>42</v>
      </c>
      <c r="B31" s="15">
        <v>543</v>
      </c>
      <c r="C31" s="2">
        <v>0</v>
      </c>
      <c r="D31" s="2">
        <f>B31+C31</f>
        <v>543</v>
      </c>
    </row>
    <row r="32" spans="1:4" ht="24" customHeight="1">
      <c r="A32" s="29" t="s">
        <v>11</v>
      </c>
      <c r="B32" s="30">
        <f>B33+B34+B35+B36+B37</f>
        <v>74768</v>
      </c>
      <c r="C32" s="30">
        <f>C33+C34+C35+C36+C37</f>
        <v>0</v>
      </c>
      <c r="D32" s="30">
        <f>D33+D34+D35+D36+D37</f>
        <v>74768</v>
      </c>
    </row>
    <row r="33" spans="1:4" ht="20.25" customHeight="1" hidden="1">
      <c r="A33" s="23"/>
      <c r="B33" s="2"/>
      <c r="C33" s="15"/>
      <c r="D33" s="31">
        <f>B33+C33</f>
        <v>0</v>
      </c>
    </row>
    <row r="34" spans="1:4" ht="27" customHeight="1">
      <c r="A34" s="23" t="s">
        <v>12</v>
      </c>
      <c r="B34" s="2">
        <v>9816</v>
      </c>
      <c r="C34" s="15"/>
      <c r="D34" s="31">
        <f>B34+C34</f>
        <v>9816</v>
      </c>
    </row>
    <row r="35" spans="1:4" ht="27" customHeight="1">
      <c r="A35" s="23" t="s">
        <v>49</v>
      </c>
      <c r="B35" s="15">
        <v>2000</v>
      </c>
      <c r="C35" s="15">
        <v>0</v>
      </c>
      <c r="D35" s="31">
        <f>B35+C35</f>
        <v>2000</v>
      </c>
    </row>
    <row r="36" spans="1:4" ht="28.5" customHeight="1">
      <c r="A36" s="23" t="s">
        <v>38</v>
      </c>
      <c r="B36" s="15">
        <v>45754</v>
      </c>
      <c r="C36" s="15">
        <v>0</v>
      </c>
      <c r="D36" s="31">
        <f>B36+C36</f>
        <v>45754</v>
      </c>
    </row>
    <row r="37" spans="1:4" ht="27.75" customHeight="1">
      <c r="A37" s="23" t="s">
        <v>41</v>
      </c>
      <c r="B37" s="15">
        <v>17198</v>
      </c>
      <c r="C37" s="15"/>
      <c r="D37" s="31">
        <f>B37+C37</f>
        <v>17198</v>
      </c>
    </row>
    <row r="38" spans="1:4" ht="22.5" customHeight="1">
      <c r="A38" s="32" t="s">
        <v>27</v>
      </c>
      <c r="B38" s="32">
        <f>B39</f>
        <v>473776</v>
      </c>
      <c r="C38" s="32">
        <f>C39</f>
        <v>21057</v>
      </c>
      <c r="D38" s="32">
        <f>D39</f>
        <v>494833</v>
      </c>
    </row>
    <row r="39" spans="1:4" ht="37.5" customHeight="1">
      <c r="A39" s="23" t="s">
        <v>31</v>
      </c>
      <c r="B39" s="15">
        <v>473776</v>
      </c>
      <c r="C39" s="2">
        <v>21057</v>
      </c>
      <c r="D39" s="31">
        <f>B39+C39</f>
        <v>494833</v>
      </c>
    </row>
    <row r="40" spans="1:4" ht="23.25" customHeight="1">
      <c r="A40" s="32" t="s">
        <v>28</v>
      </c>
      <c r="B40" s="32">
        <f>B41+B42</f>
        <v>260064</v>
      </c>
      <c r="C40" s="32">
        <f>C41+C42</f>
        <v>65400</v>
      </c>
      <c r="D40" s="32">
        <f>D41+D42</f>
        <v>325464</v>
      </c>
    </row>
    <row r="41" spans="1:4" ht="16.5" customHeight="1">
      <c r="A41" s="2" t="s">
        <v>13</v>
      </c>
      <c r="B41" s="15">
        <v>260064</v>
      </c>
      <c r="C41" s="15">
        <v>65400</v>
      </c>
      <c r="D41" s="31">
        <f>B41+C41</f>
        <v>325464</v>
      </c>
    </row>
    <row r="42" spans="1:4" ht="0.75" customHeight="1">
      <c r="A42" s="33" t="s">
        <v>14</v>
      </c>
      <c r="B42" s="15">
        <v>0</v>
      </c>
      <c r="C42" s="15"/>
      <c r="D42" s="31">
        <f>B42+C42</f>
        <v>0</v>
      </c>
    </row>
    <row r="43" spans="1:4" ht="12.75">
      <c r="A43" s="33"/>
      <c r="B43" s="2"/>
      <c r="C43" s="2"/>
      <c r="D43" s="31"/>
    </row>
    <row r="44" spans="1:4" ht="17.25" customHeight="1">
      <c r="A44" s="34" t="s">
        <v>29</v>
      </c>
      <c r="B44" s="30">
        <f>B45+B46+B49+B50+B51+B52+B54+B47+B48+B53</f>
        <v>2653728</v>
      </c>
      <c r="C44" s="30">
        <f>C45+C46+C49+C50+C51+C52+C54+C47+C48+C53</f>
        <v>0</v>
      </c>
      <c r="D44" s="30">
        <f>D45+D46+D49+D50+D51+D52+D54+D47+D48+D53</f>
        <v>2653728</v>
      </c>
    </row>
    <row r="45" spans="1:4" ht="38.25">
      <c r="A45" s="33" t="s">
        <v>17</v>
      </c>
      <c r="B45" s="37">
        <v>2040362</v>
      </c>
      <c r="C45" s="2">
        <v>0</v>
      </c>
      <c r="D45" s="31">
        <f aca="true" t="shared" si="1" ref="D45:D54">B45+C45</f>
        <v>2040362</v>
      </c>
    </row>
    <row r="46" spans="1:4" ht="26.25" customHeight="1">
      <c r="A46" s="33" t="s">
        <v>32</v>
      </c>
      <c r="B46" s="37">
        <v>414932</v>
      </c>
      <c r="C46" s="2">
        <v>0</v>
      </c>
      <c r="D46" s="31">
        <f t="shared" si="1"/>
        <v>414932</v>
      </c>
    </row>
    <row r="47" spans="1:4" ht="40.5" customHeight="1">
      <c r="A47" s="33" t="s">
        <v>35</v>
      </c>
      <c r="B47" s="37">
        <v>10800</v>
      </c>
      <c r="C47" s="2">
        <v>0</v>
      </c>
      <c r="D47" s="31">
        <f t="shared" si="1"/>
        <v>10800</v>
      </c>
    </row>
    <row r="48" spans="1:4" ht="28.5" customHeight="1">
      <c r="A48" s="33" t="s">
        <v>37</v>
      </c>
      <c r="B48" s="37">
        <v>63135</v>
      </c>
      <c r="C48" s="2">
        <v>0</v>
      </c>
      <c r="D48" s="31">
        <f t="shared" si="1"/>
        <v>63135</v>
      </c>
    </row>
    <row r="49" spans="1:4" ht="38.25">
      <c r="A49" s="33" t="s">
        <v>18</v>
      </c>
      <c r="B49" s="37">
        <v>33424</v>
      </c>
      <c r="C49" s="2">
        <v>0</v>
      </c>
      <c r="D49" s="31">
        <f t="shared" si="1"/>
        <v>33424</v>
      </c>
    </row>
    <row r="50" spans="1:4" ht="25.5">
      <c r="A50" s="33" t="s">
        <v>19</v>
      </c>
      <c r="B50" s="37">
        <v>23256</v>
      </c>
      <c r="C50" s="2">
        <v>0</v>
      </c>
      <c r="D50" s="31">
        <f t="shared" si="1"/>
        <v>23256</v>
      </c>
    </row>
    <row r="51" spans="1:4" ht="25.5">
      <c r="A51" s="33" t="s">
        <v>20</v>
      </c>
      <c r="B51" s="37">
        <v>46400</v>
      </c>
      <c r="C51" s="2">
        <v>0</v>
      </c>
      <c r="D51" s="31">
        <f t="shared" si="1"/>
        <v>46400</v>
      </c>
    </row>
    <row r="52" spans="1:4" ht="31.5" customHeight="1">
      <c r="A52" s="33" t="s">
        <v>33</v>
      </c>
      <c r="B52" s="37">
        <v>13813</v>
      </c>
      <c r="C52" s="2"/>
      <c r="D52" s="31">
        <f t="shared" si="1"/>
        <v>13813</v>
      </c>
    </row>
    <row r="53" spans="1:4" ht="50.25" customHeight="1">
      <c r="A53" s="33" t="s">
        <v>36</v>
      </c>
      <c r="B53" s="37">
        <v>2060</v>
      </c>
      <c r="C53" s="2">
        <v>0</v>
      </c>
      <c r="D53" s="31">
        <f t="shared" si="1"/>
        <v>2060</v>
      </c>
    </row>
    <row r="54" spans="1:4" ht="12.75">
      <c r="A54" s="33" t="s">
        <v>23</v>
      </c>
      <c r="B54" s="37">
        <v>5546</v>
      </c>
      <c r="C54" s="2">
        <v>0</v>
      </c>
      <c r="D54" s="31">
        <f t="shared" si="1"/>
        <v>5546</v>
      </c>
    </row>
    <row r="55" spans="1:4" ht="21.75" customHeight="1">
      <c r="A55" s="33"/>
      <c r="B55" s="2"/>
      <c r="C55" s="2"/>
      <c r="D55" s="31"/>
    </row>
    <row r="56" spans="1:4" ht="25.5" customHeight="1" hidden="1">
      <c r="A56" s="34" t="s">
        <v>16</v>
      </c>
      <c r="B56" s="30">
        <f>B57</f>
        <v>0</v>
      </c>
      <c r="C56" s="30">
        <f>C57</f>
        <v>0</v>
      </c>
      <c r="D56" s="30">
        <f>D57</f>
        <v>0</v>
      </c>
    </row>
    <row r="57" spans="1:4" ht="39" customHeight="1" hidden="1">
      <c r="A57" s="35" t="s">
        <v>50</v>
      </c>
      <c r="B57" s="2">
        <v>0</v>
      </c>
      <c r="C57" s="2">
        <v>0</v>
      </c>
      <c r="D57" s="2">
        <f>B57+C57</f>
        <v>0</v>
      </c>
    </row>
    <row r="58" spans="1:4" ht="12.75">
      <c r="A58" s="42" t="s">
        <v>46</v>
      </c>
      <c r="B58" s="42"/>
      <c r="C58" s="42"/>
      <c r="D58" s="42"/>
    </row>
    <row r="59" spans="1:4" ht="12.75">
      <c r="A59" s="36"/>
      <c r="B59" s="2"/>
      <c r="C59" s="2"/>
      <c r="D59" s="2"/>
    </row>
  </sheetData>
  <sheetProtection selectLockedCells="1" selectUnlockedCells="1"/>
  <mergeCells count="2">
    <mergeCell ref="A2:D2"/>
    <mergeCell ref="A58:D58"/>
  </mergeCells>
  <printOptions/>
  <pageMargins left="1.141732283464567" right="0" top="0.7086614173228347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Jānis Stepiņš</dc:creator>
  <cp:keywords/>
  <dc:description/>
  <cp:lastModifiedBy>Uldis Ervalds</cp:lastModifiedBy>
  <cp:lastPrinted>2023-10-16T11:22:48Z</cp:lastPrinted>
  <dcterms:created xsi:type="dcterms:W3CDTF">2021-09-22T05:15:22Z</dcterms:created>
  <dcterms:modified xsi:type="dcterms:W3CDTF">2023-10-25T06:56:05Z</dcterms:modified>
  <cp:category/>
  <cp:version/>
  <cp:contentType/>
  <cp:contentStatus/>
</cp:coreProperties>
</file>