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933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<sst xmlns="http://schemas.openxmlformats.org/spreadsheetml/2006/main" count="204" uniqueCount="204">
  <si>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</si>
  <si>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</si>
  <si>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</si>
  <si>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</si>
  <si>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</si>
  <si>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</si>
  <si>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</si>
  <si>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</si>
  <si>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</si>
  <si>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</si>
  <si>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</si>
  <si>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</si>
  <si>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</si>
  <si>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</si>
  <si>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</si>
  <si>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</si>
  <si>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</si>
  <si>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</si>
  <si>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</si>
  <si>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</si>
  <si>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</si>
  <si>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</si>
  <si>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</si>
  <si>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</si>
  <si>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</si>
  <si>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</si>
  <si>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</si>
  <si>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</si>
  <si>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</si>
  <si>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</si>
  <si>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</si>
  <si>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</si>
  <si>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</si>
  <si>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</si>
  <si>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</si>
  <si>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</si>
  <si>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</si>
  <si>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</si>
  <si>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</si>
  <si>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</si>
  <si>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</si>
  <si>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</si>
  <si>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</si>
  <si>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</si>
  <si>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</si>
  <si>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</si>
  <si>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</si>
  <si>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</si>
  <si>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</si>
  <si>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</si>
  <si>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</si>
  <si>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</si>
  <si>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</si>
  <si>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</si>
  <si>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</si>
  <si>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</si>
  <si>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</si>
  <si>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</si>
  <si>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</si>
  <si>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</si>
  <si>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</si>
  <si>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</si>
  <si>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</si>
  <si>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</si>
  <si>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</si>
  <si>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</si>
  <si>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</si>
  <si>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</si>
  <si>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</si>
  <si>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</si>
  <si>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</si>
  <si>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</si>
  <si>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</si>
  <si>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</si>
  <si>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</si>
  <si>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</si>
  <si>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</si>
  <si>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</si>
  <si>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>Pašvaldību nodevas (no 9511 līdz 9519, no 9521 līdz 9529)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</si>
  <si>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</si>
  <si>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</si>
  <si>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</si>
  <si>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</si>
  <si>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</si>
  <si>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</si>
  <si>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</si>
  <si>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</si>
  <si>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</si>
  <si>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</si>
  <si>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</si>
  <si>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</si>
  <si>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</si>
  <si>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</si>
  <si>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</si>
  <si>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</si>
  <si>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</si>
  <si>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</si>
  <si>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</si>
  <si>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</si>
  <si>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</si>
  <si>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</si>
  <si>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</si>
  <si>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</si>
  <si>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</si>
  <si>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</si>
  <si>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</si>
  <si>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</si>
  <si>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</si>
  <si>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</si>
  <si>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</si>
  <si>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</si>
  <si>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</si>
  <si>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</si>
  <si>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</si>
  <si>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</si>
  <si>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</si>
  <si>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</si>
  <si>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</si>
  <si>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</si>
  <si>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</si>
  <si>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</si>
  <si>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</si>
  <si>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</si>
  <si>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</si>
  <si>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</si>
  <si>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</si>
  <si>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</si>
  <si>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</si>
  <si>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</si>
  <si>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</si>
  <si>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</si>
  <si>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</si>
  <si>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</si>
  <si>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</si>
  <si>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</si>
  <si>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</si>
  <si>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</si>
  <si>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</si>
  <si>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</si>
  <si>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</si>
  <si>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</si>
  <si>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</si>
  <si>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</si>
  <si>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</si>
  <si>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</si>
  <si>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</si>
  <si>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</si>
  <si>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</si>
  <si>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</si>
  <si>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</si>
  <si>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</si>
  <si>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</si>
  <si>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</si>
  <si>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</si>
  <si>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</si>
  <si>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</si>
  <si>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</si>
  <si>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</si>
  <si>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</si>
  <si>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</si>
  <si>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</si>
  <si>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</si>
  <si>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</si>
  <si>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</si>
  <si>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</si>
  <si>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</si>
  <si>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</si>
  <si>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</si>
  <si>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</si>
  <si>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</si>
  <si>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</si>
  <si>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</si>
  <si>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</si>
  <si>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</si>
  <si>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</si>
  <si>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</si>
  <si>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</si>
  <si>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</si>
  <si>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</si>
  <si>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</si>
  <si>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</si>
  <si>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</si>
  <si>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</si>
  <si>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</si>
  <si>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</si>
  <si>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</si>
  <si>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</si>
  <si>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</si>
  <si>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</si>
  <si>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</si>
  <si>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</si>
  <si>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</si>
  <si>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</si>
  <si>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</si>
  <si>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</si>
  <si>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Finansēšana</t>
  </si>
  <si>
    <t>Aizņēmumi</t>
  </si>
  <si>
    <t>Atlikums gada sākuma</t>
  </si>
  <si>
    <t>"Dobeles novada pašvaldības budžets 2023. gadam"</t>
  </si>
  <si>
    <t>1. pielikums</t>
  </si>
  <si>
    <t>Dobeles novada pašvaldības 28.09.2023.</t>
  </si>
  <si>
    <t>saistošajiem noteikumiem Nr. 23</t>
  </si>
  <si>
    <t>Dobeles novada pašvaldība  pamatbudžeta ieņēmumi 2023. gadam</t>
  </si>
  <si>
    <r>
      <t>Finanšu un grāmatvedības nodaļas vadītāja</t>
    </r>
    <r>
      <rPr>
        <i/>
        <sz val="11"/>
        <color indexed="9"/>
        <rFont val="Times New Roman"/>
        <family val="1"/>
      </rPr>
      <t xml:space="preserve"> J. Kalniņa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</si>
</sst>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4">
    <font>
      <sz val="12"/>
      <color indexed="63"/>
      <name val="Arial"/>
      <family val="0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Arial"/>
      <family val="2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89000037312507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1" applyNumberFormat="0" applyAlignment="0" applyProtection="0"/>
    <xf numFmtId="0" fontId="22" fillId="40" borderId="2" applyNumberFormat="0" applyAlignment="0" applyProtection="0"/>
    <xf numFmtId="0" fontId="23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42" borderId="1" applyNumberForma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4" fillId="41" borderId="0" applyNumberFormat="0" applyBorder="0" applyAlignment="0" applyProtection="0"/>
    <xf numFmtId="0" fontId="29" fillId="0" borderId="6" applyNumberFormat="0" applyFill="0" applyAlignment="0" applyProtection="0"/>
    <xf numFmtId="0" fontId="30" fillId="43" borderId="0" applyNumberFormat="0" applyBorder="0" applyAlignment="0" applyProtection="0"/>
    <xf numFmtId="0" fontId="0" fillId="44" borderId="7" applyNumberFormat="0" applyFont="0" applyAlignment="0" applyProtection="0"/>
    <xf numFmtId="0" fontId="31" fillId="39" borderId="8" applyNumberFormat="0" applyAlignment="0" applyProtection="0"/>
    <xf numFmtId="0" fontId="23" fillId="0" borderId="0" applyNumberFormat="0" applyFill="0" applyBorder="0" applyAlignment="0" applyProtection="0"/>
    <xf numFmtId="0" fontId="22" fillId="40" borderId="2" applyNumberFormat="0" applyAlignment="0" applyProtection="0"/>
    <xf numFmtId="0" fontId="0" fillId="44" borderId="7" applyNumberFormat="0" applyFont="0" applyAlignment="0" applyProtection="0"/>
    <xf numFmtId="0" fontId="29" fillId="0" borderId="6" applyNumberFormat="0" applyFill="0" applyAlignment="0" applyProtection="0"/>
    <xf numFmtId="0" fontId="20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5" fillId="0" borderId="3" applyNumberFormat="0" applyFill="0" applyAlignment="0" applyProtection="0"/>
    <xf numFmtId="0" fontId="26" fillId="0" borderId="10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Font="1" applyAlignment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45" borderId="12" xfId="0" applyNumberFormat="1" applyFont="1" applyFill="1" applyBorder="1" applyAlignment="1" applyProtection="1">
      <alignment horizontal="left" vertical="center" readingOrder="1"/>
      <protection/>
    </xf>
    <xf numFmtId="3" fontId="5" fillId="45" borderId="13" xfId="0" applyNumberFormat="1" applyFont="1" applyFill="1" applyBorder="1" applyAlignment="1" applyProtection="1">
      <alignment horizontal="right" vertical="center" readingOrder="1"/>
      <protection/>
    </xf>
    <xf numFmtId="0" fontId="5" fillId="0" borderId="12" xfId="0" applyNumberFormat="1" applyFont="1" applyFill="1" applyBorder="1" applyAlignment="1" applyProtection="1">
      <alignment horizontal="left" vertical="center" readingOrder="1"/>
      <protection/>
    </xf>
    <xf numFmtId="3" fontId="5" fillId="0" borderId="13" xfId="0" applyNumberFormat="1" applyFont="1" applyFill="1" applyBorder="1" applyAlignment="1" applyProtection="1">
      <alignment horizontal="right" vertical="center" readingOrder="1"/>
      <protection/>
    </xf>
    <xf numFmtId="0" fontId="3" fillId="0" borderId="12" xfId="0" applyNumberFormat="1" applyFont="1" applyFill="1" applyBorder="1" applyAlignment="1" applyProtection="1">
      <alignment horizontal="left" vertical="center" readingOrder="1"/>
      <protection/>
    </xf>
    <xf numFmtId="3" fontId="3" fillId="0" borderId="13" xfId="0" applyNumberFormat="1" applyFont="1" applyFill="1" applyBorder="1" applyAlignment="1" applyProtection="1">
      <alignment horizontal="right" vertical="center" readingOrder="1"/>
      <protection/>
    </xf>
    <xf numFmtId="0" fontId="3" fillId="0" borderId="14" xfId="0" applyNumberFormat="1" applyFont="1" applyFill="1" applyBorder="1" applyAlignment="1" applyProtection="1">
      <alignment horizontal="left" vertical="center" readingOrder="1"/>
      <protection/>
    </xf>
    <xf numFmtId="3" fontId="3" fillId="0" borderId="15" xfId="0" applyNumberFormat="1" applyFont="1" applyFill="1" applyBorder="1" applyAlignment="1" applyProtection="1">
      <alignment horizontal="right" vertical="center" readingOrder="1"/>
      <protection/>
    </xf>
    <xf numFmtId="0" fontId="3" fillId="46" borderId="16" xfId="0" applyNumberFormat="1" applyFont="1" applyFill="1" applyBorder="1" applyAlignment="1" applyProtection="1">
      <alignment horizontal="left" vertical="center" readingOrder="1"/>
      <protection/>
    </xf>
    <xf numFmtId="0" fontId="5" fillId="46" borderId="16" xfId="0" applyNumberFormat="1" applyFont="1" applyFill="1" applyBorder="1" applyAlignment="1" applyProtection="1">
      <alignment horizontal="right" vertical="center" readingOrder="1"/>
      <protection/>
    </xf>
    <xf numFmtId="3" fontId="5" fillId="46" borderId="16" xfId="0" applyNumberFormat="1" applyFont="1" applyFill="1" applyBorder="1" applyAlignment="1" applyProtection="1">
      <alignment horizontal="right" vertical="center" readingOrder="1"/>
      <protection/>
    </xf>
    <xf numFmtId="0" fontId="3" fillId="0" borderId="16" xfId="0" applyNumberFormat="1" applyFont="1" applyFill="1" applyBorder="1" applyAlignment="1" applyProtection="1">
      <alignment horizontal="left" vertical="center" readingOrder="1"/>
      <protection/>
    </xf>
    <xf numFmtId="0" fontId="5" fillId="0" borderId="16" xfId="0" applyNumberFormat="1" applyFont="1" applyFill="1" applyBorder="1" applyAlignment="1" applyProtection="1">
      <alignment horizontal="right" vertical="center" readingOrder="1"/>
      <protection/>
    </xf>
    <xf numFmtId="3" fontId="5" fillId="0" borderId="16" xfId="0" applyNumberFormat="1" applyFont="1" applyFill="1" applyBorder="1" applyAlignment="1" applyProtection="1">
      <alignment horizontal="right" vertical="center" readingOrder="1"/>
      <protection/>
    </xf>
    <xf numFmtId="3" fontId="3" fillId="0" borderId="16" xfId="0" applyNumberFormat="1" applyFont="1" applyFill="1" applyBorder="1" applyAlignment="1" applyProtection="1">
      <alignment horizontal="right" vertical="center" readingOrder="1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right" vertical="center" readingOrder="1"/>
      <protection/>
    </xf>
    <xf numFmtId="0" fontId="3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5" fillId="45" borderId="12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0" xfId="0" applyFont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iezīme" xfId="80"/>
    <cellStyle name="Saistīta šūna" xfId="81"/>
    <cellStyle name="Slikts" xfId="82"/>
    <cellStyle name="Title" xfId="83"/>
    <cellStyle name="Total" xfId="84"/>
    <cellStyle name="Virsraksts 1" xfId="85"/>
    <cellStyle name="Virsraksts 2" xfId="86"/>
    <cellStyle name="Virsraksts 3" xfId="87"/>
    <cellStyle name="Virsraksts 4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97">
      <selection activeCell="A109" sqref="A109:E109"/>
    </sheetView>
  </sheetViews>
  <sheetFormatPr defaultColWidth="8.88671875" defaultRowHeight="15"/>
  <cols>
    <col min="1" max="1" width="10.4453125" style="1" customWidth="1"/>
    <col min="2" max="2" width="62.99609375" style="1" customWidth="1"/>
    <col min="3" max="3" width="10.4453125" style="1" customWidth="1"/>
    <col min="4" max="4" width="9.21484375" style="1" customWidth="1"/>
    <col min="5" max="5" width="13.10546875" style="1" customWidth="1"/>
    <col min="6" max="6" width="8.88671875" style="3" customWidth="1"/>
  </cols>
  <sheetData>
    <row r="1" spans="3:5" ht="15">
      <c r="C1" s="26" t="s">
        <v>199</v>
      </c>
      <c r="D1" s="26"/>
      <c r="E1" s="26"/>
    </row>
    <row r="2" spans="3:5" ht="15">
      <c r="C2" s="26" t="s">
        <v>200</v>
      </c>
      <c r="D2" s="26"/>
      <c r="E2" s="26"/>
    </row>
    <row r="3" spans="3:5" ht="15">
      <c r="C3" s="26" t="s">
        <v>201</v>
      </c>
      <c r="D3" s="26"/>
      <c r="E3" s="26"/>
    </row>
    <row r="4" spans="3:5" ht="15">
      <c r="C4" s="26" t="s">
        <v>198</v>
      </c>
      <c r="D4" s="26"/>
      <c r="E4" s="26"/>
    </row>
    <row r="5" ht="16.5" customHeight="1">
      <c r="E5" s="2"/>
    </row>
    <row r="6" spans="2:4" ht="17.25" customHeight="1">
      <c r="B6" s="25" t="s">
        <v>202</v>
      </c>
      <c r="C6" s="25"/>
      <c r="D6" s="25"/>
    </row>
    <row r="7" ht="12" customHeight="1"/>
    <row r="8" spans="1:5" ht="17.25" customHeight="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spans="1:5" ht="17.25" customHeight="1">
      <c r="A9" s="5" t="s">
        <v>5</v>
      </c>
      <c r="B9" s="5" t="s">
        <v>6</v>
      </c>
      <c r="C9" s="6">
        <f>SUBTOTAL(9,C10:C103)</f>
        <v>51834418</v>
      </c>
      <c r="D9" s="6">
        <f>SUBTOTAL(9,D10:D103)</f>
        <v>4571686</v>
      </c>
      <c r="E9" s="6">
        <f aca="true" t="shared" si="0" ref="E9:E40">C9+D9</f>
        <v>56406104</v>
      </c>
    </row>
    <row r="10" spans="1:5" ht="17.25" customHeight="1">
      <c r="A10" s="5" t="s">
        <v>7</v>
      </c>
      <c r="B10" s="5" t="s">
        <v>8</v>
      </c>
      <c r="C10" s="6">
        <f>SUBTOTAL(9,C11:C12)</f>
        <v>21589314</v>
      </c>
      <c r="D10" s="6">
        <f>SUBTOTAL(9,D11:D12)</f>
        <v>0</v>
      </c>
      <c r="E10" s="6">
        <f t="shared" si="0"/>
        <v>21589314</v>
      </c>
    </row>
    <row r="11" spans="1:5" ht="17.25" customHeight="1">
      <c r="A11" s="7" t="s">
        <v>9</v>
      </c>
      <c r="B11" s="7" t="s">
        <v>10</v>
      </c>
      <c r="C11" s="8">
        <f>SUBTOTAL(9,C12:C12)</f>
        <v>21589314</v>
      </c>
      <c r="D11" s="8">
        <f>SUBTOTAL(9,D12:D12)</f>
        <v>0</v>
      </c>
      <c r="E11" s="8">
        <f t="shared" si="0"/>
        <v>21589314</v>
      </c>
    </row>
    <row r="12" spans="1:5" ht="17.25" customHeight="1">
      <c r="A12" s="9" t="s">
        <v>11</v>
      </c>
      <c r="B12" s="9" t="s">
        <v>12</v>
      </c>
      <c r="C12" s="10">
        <v>21589314</v>
      </c>
      <c r="D12" s="10">
        <v>0</v>
      </c>
      <c r="E12" s="10">
        <f t="shared" si="0"/>
        <v>21589314</v>
      </c>
    </row>
    <row r="13" spans="1:5" ht="17.25" customHeight="1">
      <c r="A13" s="5" t="s">
        <v>13</v>
      </c>
      <c r="B13" s="5" t="s">
        <v>14</v>
      </c>
      <c r="C13" s="6">
        <f>SUBTOTAL(9,C14:C26)</f>
        <v>3365455</v>
      </c>
      <c r="D13" s="6">
        <f>SUBTOTAL(9,D14:D26)</f>
        <v>375639</v>
      </c>
      <c r="E13" s="6">
        <f t="shared" si="0"/>
        <v>3741094</v>
      </c>
    </row>
    <row r="14" spans="1:5" ht="17.25" customHeight="1">
      <c r="A14" s="7" t="s">
        <v>15</v>
      </c>
      <c r="B14" s="7" t="s">
        <v>16</v>
      </c>
      <c r="C14" s="8">
        <f>SUBTOTAL(9,C15:C26)</f>
        <v>3365455</v>
      </c>
      <c r="D14" s="8">
        <f>SUBTOTAL(9,D15:D26)</f>
        <v>375639</v>
      </c>
      <c r="E14" s="8">
        <f t="shared" si="0"/>
        <v>3741094</v>
      </c>
    </row>
    <row r="15" spans="1:5" ht="17.25" customHeight="1">
      <c r="A15" s="7" t="s">
        <v>17</v>
      </c>
      <c r="B15" s="7" t="s">
        <v>18</v>
      </c>
      <c r="C15" s="8">
        <f>SUBTOTAL(9,C16:C18)</f>
        <v>2753361</v>
      </c>
      <c r="D15" s="8">
        <f>SUBTOTAL(9,D16:D18)</f>
        <v>286639</v>
      </c>
      <c r="E15" s="8">
        <f t="shared" si="0"/>
        <v>3040000</v>
      </c>
    </row>
    <row r="16" spans="1:5" ht="17.25" customHeight="1">
      <c r="A16" s="9" t="s">
        <v>19</v>
      </c>
      <c r="B16" s="9" t="s">
        <v>20</v>
      </c>
      <c r="C16" s="10">
        <v>2522361</v>
      </c>
      <c r="D16" s="10">
        <v>279639</v>
      </c>
      <c r="E16" s="10">
        <f t="shared" si="0"/>
        <v>2802000</v>
      </c>
    </row>
    <row r="17" spans="1:5" ht="17.25" customHeight="1">
      <c r="A17" s="9" t="s">
        <v>21</v>
      </c>
      <c r="B17" s="9" t="s">
        <v>22</v>
      </c>
      <c r="C17" s="10">
        <v>211000</v>
      </c>
      <c r="D17" s="10">
        <v>0</v>
      </c>
      <c r="E17" s="10">
        <f t="shared" si="0"/>
        <v>211000</v>
      </c>
    </row>
    <row r="18" spans="1:5" ht="17.25" customHeight="1">
      <c r="A18" s="9" t="s">
        <v>23</v>
      </c>
      <c r="B18" s="9" t="s">
        <v>24</v>
      </c>
      <c r="C18" s="10">
        <v>20000</v>
      </c>
      <c r="D18" s="10">
        <v>7000</v>
      </c>
      <c r="E18" s="10">
        <f t="shared" si="0"/>
        <v>27000</v>
      </c>
    </row>
    <row r="19" spans="1:5" ht="17.25" customHeight="1">
      <c r="A19" s="7" t="s">
        <v>25</v>
      </c>
      <c r="B19" s="7" t="s">
        <v>26</v>
      </c>
      <c r="C19" s="8">
        <f>SUBTOTAL(9,C20:C22)</f>
        <v>451768</v>
      </c>
      <c r="D19" s="8">
        <f>SUBTOTAL(9,D20:D22)</f>
        <v>54000</v>
      </c>
      <c r="E19" s="8">
        <f t="shared" si="0"/>
        <v>505768</v>
      </c>
    </row>
    <row r="20" spans="1:5" ht="17.25" customHeight="1">
      <c r="A20" s="9" t="s">
        <v>27</v>
      </c>
      <c r="B20" s="9" t="s">
        <v>28</v>
      </c>
      <c r="C20" s="10">
        <v>391768</v>
      </c>
      <c r="D20" s="10">
        <v>54000</v>
      </c>
      <c r="E20" s="10">
        <f t="shared" si="0"/>
        <v>445768</v>
      </c>
    </row>
    <row r="21" spans="1:5" ht="17.25" customHeight="1">
      <c r="A21" s="9" t="s">
        <v>29</v>
      </c>
      <c r="B21" s="9" t="s">
        <v>30</v>
      </c>
      <c r="C21" s="10">
        <v>40000</v>
      </c>
      <c r="D21" s="10">
        <v>0</v>
      </c>
      <c r="E21" s="10">
        <f t="shared" si="0"/>
        <v>40000</v>
      </c>
    </row>
    <row r="22" spans="1:5" ht="17.25" customHeight="1">
      <c r="A22" s="9" t="s">
        <v>31</v>
      </c>
      <c r="B22" s="9" t="s">
        <v>32</v>
      </c>
      <c r="C22" s="10">
        <v>20000</v>
      </c>
      <c r="D22" s="10">
        <v>0</v>
      </c>
      <c r="E22" s="10">
        <f t="shared" si="0"/>
        <v>20000</v>
      </c>
    </row>
    <row r="23" spans="1:5" ht="17.25" customHeight="1">
      <c r="A23" s="7" t="s">
        <v>33</v>
      </c>
      <c r="B23" s="7" t="s">
        <v>34</v>
      </c>
      <c r="C23" s="8">
        <f>SUBTOTAL(9,C24:C26)</f>
        <v>160326</v>
      </c>
      <c r="D23" s="8">
        <f>SUBTOTAL(9,D24:D26)</f>
        <v>35000</v>
      </c>
      <c r="E23" s="8">
        <f t="shared" si="0"/>
        <v>195326</v>
      </c>
    </row>
    <row r="24" spans="1:5" ht="17.25" customHeight="1">
      <c r="A24" s="9" t="s">
        <v>35</v>
      </c>
      <c r="B24" s="9" t="s">
        <v>36</v>
      </c>
      <c r="C24" s="10">
        <v>120326</v>
      </c>
      <c r="D24" s="10">
        <v>35000</v>
      </c>
      <c r="E24" s="10">
        <f t="shared" si="0"/>
        <v>155326</v>
      </c>
    </row>
    <row r="25" spans="1:5" ht="17.25" customHeight="1">
      <c r="A25" s="9" t="s">
        <v>37</v>
      </c>
      <c r="B25" s="9" t="s">
        <v>38</v>
      </c>
      <c r="C25" s="10">
        <v>30000</v>
      </c>
      <c r="D25" s="10">
        <v>0</v>
      </c>
      <c r="E25" s="10">
        <f t="shared" si="0"/>
        <v>30000</v>
      </c>
    </row>
    <row r="26" spans="1:5" ht="17.25" customHeight="1">
      <c r="A26" s="9" t="s">
        <v>39</v>
      </c>
      <c r="B26" s="9" t="s">
        <v>40</v>
      </c>
      <c r="C26" s="10">
        <v>10000</v>
      </c>
      <c r="D26" s="10">
        <v>0</v>
      </c>
      <c r="E26" s="10">
        <f t="shared" si="0"/>
        <v>10000</v>
      </c>
    </row>
    <row r="27" spans="1:5" ht="17.25" customHeight="1">
      <c r="A27" s="5" t="s">
        <v>41</v>
      </c>
      <c r="B27" s="5" t="s">
        <v>42</v>
      </c>
      <c r="C27" s="6">
        <f>SUBTOTAL(9,C28:C31)</f>
        <v>95000</v>
      </c>
      <c r="D27" s="6">
        <f>SUBTOTAL(9,D28:D31)</f>
        <v>10175</v>
      </c>
      <c r="E27" s="6">
        <f t="shared" si="0"/>
        <v>105175</v>
      </c>
    </row>
    <row r="28" spans="1:5" ht="17.25" customHeight="1">
      <c r="A28" s="7" t="s">
        <v>43</v>
      </c>
      <c r="B28" s="7" t="s">
        <v>44</v>
      </c>
      <c r="C28" s="8">
        <f>SUBTOTAL(9,C29:C29)</f>
        <v>10000</v>
      </c>
      <c r="D28" s="8">
        <f>SUBTOTAL(9,D29:D29)</f>
        <v>0</v>
      </c>
      <c r="E28" s="8">
        <f t="shared" si="0"/>
        <v>10000</v>
      </c>
    </row>
    <row r="29" spans="1:5" ht="17.25" customHeight="1">
      <c r="A29" s="9" t="s">
        <v>45</v>
      </c>
      <c r="B29" s="9" t="s">
        <v>46</v>
      </c>
      <c r="C29" s="10">
        <v>10000</v>
      </c>
      <c r="D29" s="10">
        <v>0</v>
      </c>
      <c r="E29" s="10">
        <f t="shared" si="0"/>
        <v>10000</v>
      </c>
    </row>
    <row r="30" spans="1:5" ht="17.25" customHeight="1">
      <c r="A30" s="7" t="s">
        <v>47</v>
      </c>
      <c r="B30" s="7" t="s">
        <v>48</v>
      </c>
      <c r="C30" s="8">
        <f>SUBTOTAL(9,C31:C31)</f>
        <v>85000</v>
      </c>
      <c r="D30" s="8">
        <f>SUBTOTAL(9,D31:D31)</f>
        <v>10175</v>
      </c>
      <c r="E30" s="8">
        <f t="shared" si="0"/>
        <v>95175</v>
      </c>
    </row>
    <row r="31" spans="1:5" ht="17.25" customHeight="1">
      <c r="A31" s="9" t="s">
        <v>49</v>
      </c>
      <c r="B31" s="9" t="s">
        <v>50</v>
      </c>
      <c r="C31" s="10">
        <v>85000</v>
      </c>
      <c r="D31" s="10">
        <v>10175</v>
      </c>
      <c r="E31" s="10">
        <f t="shared" si="0"/>
        <v>95175</v>
      </c>
    </row>
    <row r="32" spans="1:5" ht="17.25" customHeight="1">
      <c r="A32" s="5" t="s">
        <v>51</v>
      </c>
      <c r="B32" s="5" t="s">
        <v>52</v>
      </c>
      <c r="C32" s="6">
        <f>SUBTOTAL(9,C33:C37)</f>
        <v>43495</v>
      </c>
      <c r="D32" s="6">
        <f>SUBTOTAL(9,D33:D37)</f>
        <v>0</v>
      </c>
      <c r="E32" s="6">
        <f t="shared" si="0"/>
        <v>43495</v>
      </c>
    </row>
    <row r="33" spans="1:5" ht="17.25" customHeight="1">
      <c r="A33" s="7" t="s">
        <v>53</v>
      </c>
      <c r="B33" s="7" t="s">
        <v>54</v>
      </c>
      <c r="C33" s="8">
        <f>SUBTOTAL(9,C34:C34)</f>
        <v>14995</v>
      </c>
      <c r="D33" s="8">
        <f>SUBTOTAL(9,D34:D34)</f>
        <v>0</v>
      </c>
      <c r="E33" s="8">
        <f t="shared" si="0"/>
        <v>14995</v>
      </c>
    </row>
    <row r="34" spans="1:5" ht="22.5" customHeight="1">
      <c r="A34" s="9" t="s">
        <v>55</v>
      </c>
      <c r="B34" s="22" t="s">
        <v>56</v>
      </c>
      <c r="C34" s="10">
        <v>14995</v>
      </c>
      <c r="D34" s="10">
        <v>0</v>
      </c>
      <c r="E34" s="10">
        <f t="shared" si="0"/>
        <v>14995</v>
      </c>
    </row>
    <row r="35" spans="1:5" ht="17.25" customHeight="1">
      <c r="A35" s="7" t="s">
        <v>57</v>
      </c>
      <c r="B35" s="7" t="s">
        <v>58</v>
      </c>
      <c r="C35" s="8">
        <f>SUBTOTAL(9,C36:C37)</f>
        <v>28500</v>
      </c>
      <c r="D35" s="8">
        <f>SUBTOTAL(9,D36:D37)</f>
        <v>0</v>
      </c>
      <c r="E35" s="8">
        <f t="shared" si="0"/>
        <v>28500</v>
      </c>
    </row>
    <row r="36" spans="1:5" ht="17.25" customHeight="1">
      <c r="A36" s="9" t="s">
        <v>59</v>
      </c>
      <c r="B36" s="9" t="s">
        <v>60</v>
      </c>
      <c r="C36" s="10">
        <v>3500</v>
      </c>
      <c r="D36" s="10">
        <v>0</v>
      </c>
      <c r="E36" s="10">
        <f t="shared" si="0"/>
        <v>3500</v>
      </c>
    </row>
    <row r="37" spans="1:5" ht="30.75" customHeight="1">
      <c r="A37" s="9" t="s">
        <v>61</v>
      </c>
      <c r="B37" s="22" t="s">
        <v>62</v>
      </c>
      <c r="C37" s="10">
        <v>25000</v>
      </c>
      <c r="D37" s="10">
        <v>0</v>
      </c>
      <c r="E37" s="10">
        <f t="shared" si="0"/>
        <v>25000</v>
      </c>
    </row>
    <row r="38" spans="1:5" ht="17.25" customHeight="1">
      <c r="A38" s="5" t="s">
        <v>63</v>
      </c>
      <c r="B38" s="5" t="s">
        <v>64</v>
      </c>
      <c r="C38" s="6">
        <f>SUBTOTAL(9,C39:C51)</f>
        <v>39985</v>
      </c>
      <c r="D38" s="6">
        <f>SUBTOTAL(9,D39:D51)</f>
        <v>0</v>
      </c>
      <c r="E38" s="6">
        <f t="shared" si="0"/>
        <v>39985</v>
      </c>
    </row>
    <row r="39" spans="1:5" ht="17.25" customHeight="1">
      <c r="A39" s="7" t="s">
        <v>65</v>
      </c>
      <c r="B39" s="7" t="s">
        <v>66</v>
      </c>
      <c r="C39" s="8">
        <f>SUBTOTAL(9,C40:C44)</f>
        <v>13135</v>
      </c>
      <c r="D39" s="8">
        <f>SUBTOTAL(9,D40:D44)</f>
        <v>0</v>
      </c>
      <c r="E39" s="8">
        <f t="shared" si="0"/>
        <v>13135</v>
      </c>
    </row>
    <row r="40" spans="1:5" ht="17.25" customHeight="1">
      <c r="A40" s="9" t="s">
        <v>67</v>
      </c>
      <c r="B40" s="9" t="s">
        <v>68</v>
      </c>
      <c r="C40" s="10">
        <v>7715</v>
      </c>
      <c r="D40" s="10">
        <v>0</v>
      </c>
      <c r="E40" s="10">
        <f t="shared" si="0"/>
        <v>7715</v>
      </c>
    </row>
    <row r="41" spans="1:5" ht="17.25" customHeight="1">
      <c r="A41" s="9" t="s">
        <v>69</v>
      </c>
      <c r="B41" s="9" t="s">
        <v>70</v>
      </c>
      <c r="C41" s="10">
        <v>1349</v>
      </c>
      <c r="D41" s="10">
        <v>0</v>
      </c>
      <c r="E41" s="10">
        <f aca="true" t="shared" si="1" ref="E41:E72">C41+D41</f>
        <v>1349</v>
      </c>
    </row>
    <row r="42" spans="1:5" ht="17.25" customHeight="1">
      <c r="A42" s="9" t="s">
        <v>71</v>
      </c>
      <c r="B42" s="9" t="s">
        <v>72</v>
      </c>
      <c r="C42" s="10">
        <v>3066</v>
      </c>
      <c r="D42" s="10">
        <v>0</v>
      </c>
      <c r="E42" s="10">
        <f t="shared" si="1"/>
        <v>3066</v>
      </c>
    </row>
    <row r="43" spans="1:5" ht="17.25" customHeight="1">
      <c r="A43" s="9" t="s">
        <v>73</v>
      </c>
      <c r="B43" s="9" t="s">
        <v>74</v>
      </c>
      <c r="C43" s="10">
        <v>350</v>
      </c>
      <c r="D43" s="10">
        <v>0</v>
      </c>
      <c r="E43" s="10">
        <f t="shared" si="1"/>
        <v>350</v>
      </c>
    </row>
    <row r="44" spans="1:5" ht="17.25" customHeight="1">
      <c r="A44" s="9" t="s">
        <v>75</v>
      </c>
      <c r="B44" s="9" t="s">
        <v>76</v>
      </c>
      <c r="C44" s="10">
        <v>655</v>
      </c>
      <c r="D44" s="10">
        <v>0</v>
      </c>
      <c r="E44" s="10">
        <f t="shared" si="1"/>
        <v>655</v>
      </c>
    </row>
    <row r="45" spans="1:5" ht="17.25" customHeight="1">
      <c r="A45" s="7" t="s">
        <v>77</v>
      </c>
      <c r="B45" s="7" t="s">
        <v>78</v>
      </c>
      <c r="C45" s="8">
        <f>SUBTOTAL(9,C46:C51)</f>
        <v>26850</v>
      </c>
      <c r="D45" s="8">
        <f>SUBTOTAL(9,D46:D51)</f>
        <v>0</v>
      </c>
      <c r="E45" s="8">
        <f t="shared" si="1"/>
        <v>26850</v>
      </c>
    </row>
    <row r="46" spans="1:5" ht="17.25" customHeight="1">
      <c r="A46" s="9" t="s">
        <v>79</v>
      </c>
      <c r="B46" s="9" t="s">
        <v>80</v>
      </c>
      <c r="C46" s="10">
        <v>500</v>
      </c>
      <c r="D46" s="10">
        <v>0</v>
      </c>
      <c r="E46" s="10">
        <f t="shared" si="1"/>
        <v>500</v>
      </c>
    </row>
    <row r="47" spans="1:5" ht="17.25" customHeight="1">
      <c r="A47" s="9" t="s">
        <v>81</v>
      </c>
      <c r="B47" s="9" t="s">
        <v>82</v>
      </c>
      <c r="C47" s="10">
        <v>7400</v>
      </c>
      <c r="D47" s="10">
        <v>0</v>
      </c>
      <c r="E47" s="10">
        <f t="shared" si="1"/>
        <v>7400</v>
      </c>
    </row>
    <row r="48" spans="1:5" ht="17.25" customHeight="1">
      <c r="A48" s="9" t="s">
        <v>83</v>
      </c>
      <c r="B48" s="9" t="s">
        <v>84</v>
      </c>
      <c r="C48" s="10">
        <v>500</v>
      </c>
      <c r="D48" s="10">
        <v>0</v>
      </c>
      <c r="E48" s="10">
        <f t="shared" si="1"/>
        <v>500</v>
      </c>
    </row>
    <row r="49" spans="1:5" ht="17.25" customHeight="1">
      <c r="A49" s="9" t="s">
        <v>85</v>
      </c>
      <c r="B49" s="9" t="s">
        <v>86</v>
      </c>
      <c r="C49" s="10">
        <v>2000</v>
      </c>
      <c r="D49" s="10">
        <v>0</v>
      </c>
      <c r="E49" s="10">
        <f t="shared" si="1"/>
        <v>2000</v>
      </c>
    </row>
    <row r="50" spans="1:5" ht="17.25" customHeight="1">
      <c r="A50" s="9" t="s">
        <v>87</v>
      </c>
      <c r="B50" s="9" t="s">
        <v>88</v>
      </c>
      <c r="C50" s="10">
        <v>13000</v>
      </c>
      <c r="D50" s="10">
        <v>0</v>
      </c>
      <c r="E50" s="10">
        <f t="shared" si="1"/>
        <v>13000</v>
      </c>
    </row>
    <row r="51" spans="1:5" ht="17.25" customHeight="1">
      <c r="A51" s="9" t="s">
        <v>89</v>
      </c>
      <c r="B51" s="9" t="s">
        <v>90</v>
      </c>
      <c r="C51" s="10">
        <v>3450</v>
      </c>
      <c r="D51" s="10">
        <v>0</v>
      </c>
      <c r="E51" s="10">
        <f t="shared" si="1"/>
        <v>3450</v>
      </c>
    </row>
    <row r="52" spans="1:5" ht="17.25" customHeight="1">
      <c r="A52" s="5" t="s">
        <v>91</v>
      </c>
      <c r="B52" s="5" t="s">
        <v>92</v>
      </c>
      <c r="C52" s="6">
        <f>SUBTOTAL(9,C53:C55)</f>
        <v>35500</v>
      </c>
      <c r="D52" s="6">
        <f>SUBTOTAL(9,D53:D55)</f>
        <v>0</v>
      </c>
      <c r="E52" s="6">
        <f t="shared" si="1"/>
        <v>35500</v>
      </c>
    </row>
    <row r="53" spans="1:5" ht="17.25" customHeight="1">
      <c r="A53" s="7" t="s">
        <v>93</v>
      </c>
      <c r="B53" s="7" t="s">
        <v>94</v>
      </c>
      <c r="C53" s="8">
        <f>SUBTOTAL(9,C54:C55)</f>
        <v>35500</v>
      </c>
      <c r="D53" s="8">
        <f>SUBTOTAL(9,D54:D55)</f>
        <v>0</v>
      </c>
      <c r="E53" s="8">
        <f t="shared" si="1"/>
        <v>35500</v>
      </c>
    </row>
    <row r="54" spans="1:5" ht="17.25" customHeight="1">
      <c r="A54" s="9" t="s">
        <v>95</v>
      </c>
      <c r="B54" s="9" t="s">
        <v>96</v>
      </c>
      <c r="C54" s="10">
        <v>30500</v>
      </c>
      <c r="D54" s="10">
        <v>0</v>
      </c>
      <c r="E54" s="10">
        <f t="shared" si="1"/>
        <v>30500</v>
      </c>
    </row>
    <row r="55" spans="1:5" ht="17.25" customHeight="1">
      <c r="A55" s="9" t="s">
        <v>97</v>
      </c>
      <c r="B55" s="9" t="s">
        <v>98</v>
      </c>
      <c r="C55" s="10">
        <v>5000</v>
      </c>
      <c r="D55" s="10">
        <v>0</v>
      </c>
      <c r="E55" s="10">
        <f t="shared" si="1"/>
        <v>5000</v>
      </c>
    </row>
    <row r="56" spans="1:5" ht="17.25" customHeight="1">
      <c r="A56" s="5" t="s">
        <v>99</v>
      </c>
      <c r="B56" s="5" t="s">
        <v>100</v>
      </c>
      <c r="C56" s="6">
        <f>SUBTOTAL(9,C57:C59)</f>
        <v>26687</v>
      </c>
      <c r="D56" s="6">
        <f>SUBTOTAL(9,D57:D59)</f>
        <v>0</v>
      </c>
      <c r="E56" s="6">
        <f t="shared" si="1"/>
        <v>26687</v>
      </c>
    </row>
    <row r="57" spans="1:5" ht="17.25" customHeight="1">
      <c r="A57" s="7" t="s">
        <v>101</v>
      </c>
      <c r="B57" s="7" t="s">
        <v>102</v>
      </c>
      <c r="C57" s="8">
        <f>SUBTOTAL(9,C58:C59)</f>
        <v>26687</v>
      </c>
      <c r="D57" s="8">
        <f>SUBTOTAL(9,D58:D59)</f>
        <v>0</v>
      </c>
      <c r="E57" s="8">
        <f t="shared" si="1"/>
        <v>26687</v>
      </c>
    </row>
    <row r="58" spans="1:5" ht="17.25" customHeight="1">
      <c r="A58" s="9" t="s">
        <v>103</v>
      </c>
      <c r="B58" s="9" t="s">
        <v>104</v>
      </c>
      <c r="C58" s="10">
        <v>503</v>
      </c>
      <c r="D58" s="10">
        <v>0</v>
      </c>
      <c r="E58" s="10">
        <f t="shared" si="1"/>
        <v>503</v>
      </c>
    </row>
    <row r="59" spans="1:5" ht="17.25" customHeight="1">
      <c r="A59" s="9" t="s">
        <v>105</v>
      </c>
      <c r="B59" s="9" t="s">
        <v>106</v>
      </c>
      <c r="C59" s="10">
        <v>26184</v>
      </c>
      <c r="D59" s="10">
        <v>0</v>
      </c>
      <c r="E59" s="10">
        <f t="shared" si="1"/>
        <v>26184</v>
      </c>
    </row>
    <row r="60" spans="1:5" ht="17.25" customHeight="1">
      <c r="A60" s="5" t="s">
        <v>107</v>
      </c>
      <c r="B60" s="5" t="s">
        <v>108</v>
      </c>
      <c r="C60" s="6">
        <f>SUBTOTAL(9,C61:C64)</f>
        <v>2800829</v>
      </c>
      <c r="D60" s="6">
        <f>SUBTOTAL(9,D61:D64)</f>
        <v>0</v>
      </c>
      <c r="E60" s="6">
        <f t="shared" si="1"/>
        <v>2800829</v>
      </c>
    </row>
    <row r="61" spans="1:5" ht="17.25" customHeight="1">
      <c r="A61" s="7" t="s">
        <v>109</v>
      </c>
      <c r="B61" s="7" t="s">
        <v>110</v>
      </c>
      <c r="C61" s="8">
        <v>389330</v>
      </c>
      <c r="D61" s="8">
        <v>0</v>
      </c>
      <c r="E61" s="8">
        <f t="shared" si="1"/>
        <v>389330</v>
      </c>
    </row>
    <row r="62" spans="1:5" ht="17.25" customHeight="1">
      <c r="A62" s="7" t="s">
        <v>111</v>
      </c>
      <c r="B62" s="7" t="s">
        <v>112</v>
      </c>
      <c r="C62" s="8">
        <f>SUBTOTAL(9,C63:C63)</f>
        <v>2099999</v>
      </c>
      <c r="D62" s="8">
        <f>SUBTOTAL(9,D63:D63)</f>
        <v>0</v>
      </c>
      <c r="E62" s="8">
        <f t="shared" si="1"/>
        <v>2099999</v>
      </c>
    </row>
    <row r="63" spans="1:5" ht="17.25" customHeight="1">
      <c r="A63" s="9" t="s">
        <v>113</v>
      </c>
      <c r="B63" s="9" t="s">
        <v>114</v>
      </c>
      <c r="C63" s="10">
        <v>2099999</v>
      </c>
      <c r="D63" s="10">
        <v>0</v>
      </c>
      <c r="E63" s="10">
        <f t="shared" si="1"/>
        <v>2099999</v>
      </c>
    </row>
    <row r="64" spans="1:5" ht="17.25" customHeight="1">
      <c r="A64" s="7" t="s">
        <v>115</v>
      </c>
      <c r="B64" s="7" t="s">
        <v>116</v>
      </c>
      <c r="C64" s="8">
        <v>311500</v>
      </c>
      <c r="D64" s="8">
        <v>0</v>
      </c>
      <c r="E64" s="8">
        <f t="shared" si="1"/>
        <v>311500</v>
      </c>
    </row>
    <row r="65" spans="1:5" ht="27.75" customHeight="1">
      <c r="A65" s="5" t="s">
        <v>117</v>
      </c>
      <c r="B65" s="23" t="s">
        <v>118</v>
      </c>
      <c r="C65" s="6">
        <f>SUBTOTAL(9,C66:C67)</f>
        <v>544628</v>
      </c>
      <c r="D65" s="6">
        <f>SUBTOTAL(9,D66:D67)</f>
        <v>0</v>
      </c>
      <c r="E65" s="6">
        <f t="shared" si="1"/>
        <v>544628</v>
      </c>
    </row>
    <row r="66" spans="1:5" ht="32.25" customHeight="1">
      <c r="A66" s="7" t="s">
        <v>119</v>
      </c>
      <c r="B66" s="24" t="s">
        <v>120</v>
      </c>
      <c r="C66" s="8">
        <f>SUBTOTAL(9,C67:C67)</f>
        <v>544628</v>
      </c>
      <c r="D66" s="8">
        <f>SUBTOTAL(9,D67:D67)</f>
        <v>0</v>
      </c>
      <c r="E66" s="8">
        <f t="shared" si="1"/>
        <v>544628</v>
      </c>
    </row>
    <row r="67" spans="1:5" ht="17.25" customHeight="1">
      <c r="A67" s="9" t="s">
        <v>121</v>
      </c>
      <c r="B67" s="9" t="s">
        <v>122</v>
      </c>
      <c r="C67" s="10">
        <v>544628</v>
      </c>
      <c r="D67" s="10">
        <v>0</v>
      </c>
      <c r="E67" s="10">
        <f t="shared" si="1"/>
        <v>544628</v>
      </c>
    </row>
    <row r="68" spans="1:5" ht="17.25" customHeight="1">
      <c r="A68" s="5" t="s">
        <v>123</v>
      </c>
      <c r="B68" s="5" t="s">
        <v>124</v>
      </c>
      <c r="C68" s="6">
        <f>SUBTOTAL(9,C69:C72)</f>
        <v>18378973</v>
      </c>
      <c r="D68" s="6">
        <f>SUBTOTAL(9,D69:D72)</f>
        <v>3934667</v>
      </c>
      <c r="E68" s="6">
        <f t="shared" si="1"/>
        <v>22313640</v>
      </c>
    </row>
    <row r="69" spans="1:5" ht="17.25" customHeight="1">
      <c r="A69" s="7" t="s">
        <v>125</v>
      </c>
      <c r="B69" s="7" t="s">
        <v>126</v>
      </c>
      <c r="C69" s="8">
        <f>SUBTOTAL(9,C70:C72)</f>
        <v>18378973</v>
      </c>
      <c r="D69" s="8">
        <f>SUBTOTAL(9,D70:D72)</f>
        <v>3934667</v>
      </c>
      <c r="E69" s="8">
        <f t="shared" si="1"/>
        <v>22313640</v>
      </c>
    </row>
    <row r="70" spans="1:5" ht="24.75" customHeight="1">
      <c r="A70" s="9" t="s">
        <v>127</v>
      </c>
      <c r="B70" s="9" t="s">
        <v>128</v>
      </c>
      <c r="C70" s="10">
        <v>12334955</v>
      </c>
      <c r="D70" s="10">
        <v>3983072</v>
      </c>
      <c r="E70" s="10">
        <f t="shared" si="1"/>
        <v>16318027</v>
      </c>
    </row>
    <row r="71" spans="1:5" ht="26.25" customHeight="1">
      <c r="A71" s="9" t="s">
        <v>129</v>
      </c>
      <c r="B71" s="22" t="s">
        <v>130</v>
      </c>
      <c r="C71" s="10">
        <v>1919300</v>
      </c>
      <c r="D71" s="10">
        <v>-48405</v>
      </c>
      <c r="E71" s="10">
        <f t="shared" si="1"/>
        <v>1870895</v>
      </c>
    </row>
    <row r="72" spans="1:5" ht="26.25" customHeight="1">
      <c r="A72" s="9" t="s">
        <v>131</v>
      </c>
      <c r="B72" s="9" t="s">
        <v>132</v>
      </c>
      <c r="C72" s="10">
        <v>4124718</v>
      </c>
      <c r="D72" s="10">
        <v>0</v>
      </c>
      <c r="E72" s="10">
        <f t="shared" si="1"/>
        <v>4124718</v>
      </c>
    </row>
    <row r="73" spans="1:5" ht="17.25" customHeight="1">
      <c r="A73" s="5" t="s">
        <v>133</v>
      </c>
      <c r="B73" s="5" t="s">
        <v>134</v>
      </c>
      <c r="C73" s="6">
        <f>SUBTOTAL(9,C74:C77)</f>
        <v>659701</v>
      </c>
      <c r="D73" s="6">
        <f>SUBTOTAL(9,D74:D77)</f>
        <v>0</v>
      </c>
      <c r="E73" s="6">
        <f aca="true" t="shared" si="2" ref="E73:E102">C73+D73</f>
        <v>659701</v>
      </c>
    </row>
    <row r="74" spans="1:5" ht="17.25" customHeight="1">
      <c r="A74" s="7" t="s">
        <v>135</v>
      </c>
      <c r="B74" s="7" t="s">
        <v>136</v>
      </c>
      <c r="C74" s="8">
        <f>SUBTOTAL(9,C75:C77)</f>
        <v>659701</v>
      </c>
      <c r="D74" s="8">
        <f>SUBTOTAL(9,D75:D77)</f>
        <v>0</v>
      </c>
      <c r="E74" s="8">
        <f t="shared" si="2"/>
        <v>659701</v>
      </c>
    </row>
    <row r="75" spans="1:5" ht="17.25" customHeight="1">
      <c r="A75" s="9" t="s">
        <v>137</v>
      </c>
      <c r="B75" s="9" t="s">
        <v>138</v>
      </c>
      <c r="C75" s="10">
        <v>550223</v>
      </c>
      <c r="D75" s="10">
        <v>0</v>
      </c>
      <c r="E75" s="10">
        <f t="shared" si="2"/>
        <v>550223</v>
      </c>
    </row>
    <row r="76" spans="1:5" ht="17.25" customHeight="1">
      <c r="A76" s="9" t="s">
        <v>139</v>
      </c>
      <c r="B76" s="9" t="s">
        <v>140</v>
      </c>
      <c r="C76" s="10">
        <v>5000</v>
      </c>
      <c r="D76" s="10">
        <v>0</v>
      </c>
      <c r="E76" s="10">
        <f t="shared" si="2"/>
        <v>5000</v>
      </c>
    </row>
    <row r="77" spans="1:5" ht="17.25" customHeight="1">
      <c r="A77" s="9" t="s">
        <v>141</v>
      </c>
      <c r="B77" s="9" t="s">
        <v>142</v>
      </c>
      <c r="C77" s="10">
        <v>104478</v>
      </c>
      <c r="D77" s="10">
        <v>0</v>
      </c>
      <c r="E77" s="10">
        <f t="shared" si="2"/>
        <v>104478</v>
      </c>
    </row>
    <row r="78" spans="1:5" ht="17.25" customHeight="1">
      <c r="A78" s="5" t="s">
        <v>143</v>
      </c>
      <c r="B78" s="5" t="s">
        <v>144</v>
      </c>
      <c r="C78" s="6">
        <f>SUBTOTAL(9,C79:C103)</f>
        <v>4254851</v>
      </c>
      <c r="D78" s="6">
        <f>SUBTOTAL(9,D79:D103)</f>
        <v>251205</v>
      </c>
      <c r="E78" s="6">
        <f t="shared" si="2"/>
        <v>4506056</v>
      </c>
    </row>
    <row r="79" spans="1:5" ht="25.5" customHeight="1">
      <c r="A79" s="7" t="s">
        <v>145</v>
      </c>
      <c r="B79" s="24" t="s">
        <v>146</v>
      </c>
      <c r="C79" s="8">
        <f>SUBTOTAL(9,C80:C96)</f>
        <v>3869299</v>
      </c>
      <c r="D79" s="8">
        <f>SUBTOTAL(9,D80:D96)</f>
        <v>65000</v>
      </c>
      <c r="E79" s="8">
        <f t="shared" si="2"/>
        <v>3934299</v>
      </c>
    </row>
    <row r="80" spans="1:5" ht="17.25" customHeight="1">
      <c r="A80" s="7" t="s">
        <v>147</v>
      </c>
      <c r="B80" s="7" t="s">
        <v>148</v>
      </c>
      <c r="C80" s="8">
        <f>SUBTOTAL(9,C81:C83)</f>
        <v>307300</v>
      </c>
      <c r="D80" s="8">
        <f>SUBTOTAL(9,D81:D83)</f>
        <v>0</v>
      </c>
      <c r="E80" s="8">
        <f t="shared" si="2"/>
        <v>307300</v>
      </c>
    </row>
    <row r="81" spans="1:5" ht="17.25" customHeight="1">
      <c r="A81" s="9" t="s">
        <v>149</v>
      </c>
      <c r="B81" s="9" t="s">
        <v>150</v>
      </c>
      <c r="C81" s="10">
        <v>36000</v>
      </c>
      <c r="D81" s="10">
        <v>0</v>
      </c>
      <c r="E81" s="10">
        <f t="shared" si="2"/>
        <v>36000</v>
      </c>
    </row>
    <row r="82" spans="1:5" ht="17.25" customHeight="1">
      <c r="A82" s="9" t="s">
        <v>151</v>
      </c>
      <c r="B82" s="9" t="s">
        <v>152</v>
      </c>
      <c r="C82" s="10">
        <v>231200</v>
      </c>
      <c r="D82" s="10">
        <v>0</v>
      </c>
      <c r="E82" s="10">
        <f t="shared" si="2"/>
        <v>231200</v>
      </c>
    </row>
    <row r="83" spans="1:5" ht="17.25" customHeight="1">
      <c r="A83" s="9" t="s">
        <v>153</v>
      </c>
      <c r="B83" s="9" t="s">
        <v>154</v>
      </c>
      <c r="C83" s="10">
        <v>40100</v>
      </c>
      <c r="D83" s="10">
        <v>0</v>
      </c>
      <c r="E83" s="10">
        <f t="shared" si="2"/>
        <v>40100</v>
      </c>
    </row>
    <row r="84" spans="1:5" ht="17.25" customHeight="1">
      <c r="A84" s="7" t="s">
        <v>155</v>
      </c>
      <c r="B84" s="7" t="s">
        <v>156</v>
      </c>
      <c r="C84" s="8">
        <f>SUBTOTAL(9,C85:C85)</f>
        <v>1454</v>
      </c>
      <c r="D84" s="8">
        <f>SUBTOTAL(9,D85:D85)</f>
        <v>0</v>
      </c>
      <c r="E84" s="8">
        <f t="shared" si="2"/>
        <v>1454</v>
      </c>
    </row>
    <row r="85" spans="1:5" ht="17.25" customHeight="1">
      <c r="A85" s="9" t="s">
        <v>157</v>
      </c>
      <c r="B85" s="9" t="s">
        <v>158</v>
      </c>
      <c r="C85" s="10">
        <v>1454</v>
      </c>
      <c r="D85" s="10">
        <v>0</v>
      </c>
      <c r="E85" s="10">
        <f t="shared" si="2"/>
        <v>1454</v>
      </c>
    </row>
    <row r="86" spans="1:5" ht="17.25" customHeight="1">
      <c r="A86" s="7" t="s">
        <v>159</v>
      </c>
      <c r="B86" s="7" t="s">
        <v>160</v>
      </c>
      <c r="C86" s="8">
        <f>SUBTOTAL(9,C87:C90)</f>
        <v>421199</v>
      </c>
      <c r="D86" s="8">
        <f>SUBTOTAL(9,D87:D90)</f>
        <v>0</v>
      </c>
      <c r="E86" s="8">
        <f t="shared" si="2"/>
        <v>421199</v>
      </c>
    </row>
    <row r="87" spans="1:5" ht="17.25" customHeight="1">
      <c r="A87" s="9" t="s">
        <v>161</v>
      </c>
      <c r="B87" s="9" t="s">
        <v>162</v>
      </c>
      <c r="C87" s="10">
        <v>97799</v>
      </c>
      <c r="D87" s="10">
        <v>0</v>
      </c>
      <c r="E87" s="10">
        <f t="shared" si="2"/>
        <v>97799</v>
      </c>
    </row>
    <row r="88" spans="1:5" ht="17.25" customHeight="1">
      <c r="A88" s="9" t="s">
        <v>163</v>
      </c>
      <c r="B88" s="9" t="s">
        <v>164</v>
      </c>
      <c r="C88" s="10">
        <v>10000</v>
      </c>
      <c r="D88" s="10">
        <v>0</v>
      </c>
      <c r="E88" s="10">
        <f t="shared" si="2"/>
        <v>10000</v>
      </c>
    </row>
    <row r="89" spans="1:5" ht="17.25" customHeight="1">
      <c r="A89" s="9" t="s">
        <v>165</v>
      </c>
      <c r="B89" s="9" t="s">
        <v>166</v>
      </c>
      <c r="C89" s="10">
        <v>13400</v>
      </c>
      <c r="D89" s="10">
        <v>0</v>
      </c>
      <c r="E89" s="10">
        <f t="shared" si="2"/>
        <v>13400</v>
      </c>
    </row>
    <row r="90" spans="1:5" ht="17.25" customHeight="1">
      <c r="A90" s="9" t="s">
        <v>167</v>
      </c>
      <c r="B90" s="9" t="s">
        <v>168</v>
      </c>
      <c r="C90" s="10">
        <v>300000</v>
      </c>
      <c r="D90" s="10">
        <v>0</v>
      </c>
      <c r="E90" s="10">
        <f t="shared" si="2"/>
        <v>300000</v>
      </c>
    </row>
    <row r="91" spans="1:5" ht="17.25" customHeight="1">
      <c r="A91" s="7" t="s">
        <v>169</v>
      </c>
      <c r="B91" s="7" t="s">
        <v>170</v>
      </c>
      <c r="C91" s="8">
        <f>SUBTOTAL(9,C92:C96)</f>
        <v>3139346</v>
      </c>
      <c r="D91" s="8">
        <f>SUBTOTAL(9,D92:D96)</f>
        <v>65000</v>
      </c>
      <c r="E91" s="8">
        <f t="shared" si="2"/>
        <v>3204346</v>
      </c>
    </row>
    <row r="92" spans="1:5" ht="17.25" customHeight="1">
      <c r="A92" s="9" t="s">
        <v>171</v>
      </c>
      <c r="B92" s="9" t="s">
        <v>172</v>
      </c>
      <c r="C92" s="10">
        <v>2641876</v>
      </c>
      <c r="D92" s="10">
        <v>0</v>
      </c>
      <c r="E92" s="10">
        <f t="shared" si="2"/>
        <v>2641876</v>
      </c>
    </row>
    <row r="93" spans="1:5" ht="17.25" customHeight="1">
      <c r="A93" s="9" t="s">
        <v>173</v>
      </c>
      <c r="B93" s="9" t="s">
        <v>174</v>
      </c>
      <c r="C93" s="10">
        <v>300</v>
      </c>
      <c r="D93" s="10">
        <v>0</v>
      </c>
      <c r="E93" s="10">
        <f t="shared" si="2"/>
        <v>300</v>
      </c>
    </row>
    <row r="94" spans="1:5" ht="17.25" customHeight="1">
      <c r="A94" s="9" t="s">
        <v>175</v>
      </c>
      <c r="B94" s="9" t="s">
        <v>176</v>
      </c>
      <c r="C94" s="10">
        <v>88825</v>
      </c>
      <c r="D94" s="10">
        <v>0</v>
      </c>
      <c r="E94" s="10">
        <f t="shared" si="2"/>
        <v>88825</v>
      </c>
    </row>
    <row r="95" spans="1:5" ht="17.25" customHeight="1">
      <c r="A95" s="9" t="s">
        <v>177</v>
      </c>
      <c r="B95" s="9" t="s">
        <v>178</v>
      </c>
      <c r="C95" s="10">
        <v>277200</v>
      </c>
      <c r="D95" s="10">
        <v>65000</v>
      </c>
      <c r="E95" s="10">
        <f t="shared" si="2"/>
        <v>342200</v>
      </c>
    </row>
    <row r="96" spans="1:5" ht="17.25" customHeight="1">
      <c r="A96" s="9" t="s">
        <v>179</v>
      </c>
      <c r="B96" s="9" t="s">
        <v>180</v>
      </c>
      <c r="C96" s="10">
        <v>131145</v>
      </c>
      <c r="D96" s="10">
        <v>0</v>
      </c>
      <c r="E96" s="10">
        <f t="shared" si="2"/>
        <v>131145</v>
      </c>
    </row>
    <row r="97" spans="1:5" ht="34.5" customHeight="1">
      <c r="A97" s="7" t="s">
        <v>181</v>
      </c>
      <c r="B97" s="24" t="s">
        <v>182</v>
      </c>
      <c r="C97" s="8">
        <f>SUBTOTAL(9,C98:C103)</f>
        <v>385552</v>
      </c>
      <c r="D97" s="8">
        <f>SUBTOTAL(9,D98:D103)</f>
        <v>186205</v>
      </c>
      <c r="E97" s="8">
        <f t="shared" si="2"/>
        <v>571757</v>
      </c>
    </row>
    <row r="98" spans="1:5" ht="28.5" customHeight="1">
      <c r="A98" s="7" t="s">
        <v>183</v>
      </c>
      <c r="B98" s="24" t="s">
        <v>184</v>
      </c>
      <c r="C98" s="8">
        <f>SUBTOTAL(9,C99:C99)</f>
        <v>15000</v>
      </c>
      <c r="D98" s="8">
        <f>SUBTOTAL(9,D99:D99)</f>
        <v>0</v>
      </c>
      <c r="E98" s="8">
        <f t="shared" si="2"/>
        <v>15000</v>
      </c>
    </row>
    <row r="99" spans="1:5" ht="17.25" customHeight="1">
      <c r="A99" s="9" t="s">
        <v>185</v>
      </c>
      <c r="B99" s="9" t="s">
        <v>186</v>
      </c>
      <c r="C99" s="10">
        <v>15000</v>
      </c>
      <c r="D99" s="10">
        <v>0</v>
      </c>
      <c r="E99" s="10">
        <f t="shared" si="2"/>
        <v>15000</v>
      </c>
    </row>
    <row r="100" spans="1:5" ht="17.25" customHeight="1">
      <c r="A100" s="7" t="s">
        <v>187</v>
      </c>
      <c r="B100" s="7" t="s">
        <v>188</v>
      </c>
      <c r="C100" s="8">
        <f>SUBTOTAL(9,C101:C101)</f>
        <v>9322</v>
      </c>
      <c r="D100" s="8">
        <f>SUBTOTAL(9,D101:D101)</f>
        <v>0</v>
      </c>
      <c r="E100" s="8">
        <f t="shared" si="2"/>
        <v>9322</v>
      </c>
    </row>
    <row r="101" spans="1:5" ht="17.25" customHeight="1">
      <c r="A101" s="9" t="s">
        <v>189</v>
      </c>
      <c r="B101" s="9" t="s">
        <v>190</v>
      </c>
      <c r="C101" s="10">
        <v>9322</v>
      </c>
      <c r="D101" s="10">
        <v>0</v>
      </c>
      <c r="E101" s="10">
        <f t="shared" si="2"/>
        <v>9322</v>
      </c>
    </row>
    <row r="102" spans="1:5" ht="17.25" customHeight="1">
      <c r="A102" s="7" t="s">
        <v>191</v>
      </c>
      <c r="B102" s="7" t="s">
        <v>192</v>
      </c>
      <c r="C102" s="8">
        <f>SUBTOTAL(9,C103:C103)</f>
        <v>361230</v>
      </c>
      <c r="D102" s="8">
        <f>SUBTOTAL(9,D103:D103)</f>
        <v>186205</v>
      </c>
      <c r="E102" s="8">
        <f t="shared" si="2"/>
        <v>547435</v>
      </c>
    </row>
    <row r="103" spans="1:5" ht="17.25" customHeight="1">
      <c r="A103" s="11" t="s">
        <v>193</v>
      </c>
      <c r="B103" s="11" t="s">
        <v>194</v>
      </c>
      <c r="C103" s="12">
        <v>361230</v>
      </c>
      <c r="D103" s="12">
        <v>186205</v>
      </c>
      <c r="E103" s="12">
        <f>C103+D103</f>
        <v>547435</v>
      </c>
    </row>
    <row r="104" spans="1:5" ht="17.25" customHeight="1">
      <c r="A104" s="13"/>
      <c r="B104" s="14" t="s">
        <v>195</v>
      </c>
      <c r="C104" s="15">
        <f>C105+C106</f>
        <v>13858361</v>
      </c>
      <c r="D104" s="15">
        <f>D105+D106</f>
        <v>-1000000</v>
      </c>
      <c r="E104" s="15">
        <f>E105+E106</f>
        <v>12858361</v>
      </c>
    </row>
    <row r="105" spans="1:5" ht="17.25" customHeight="1">
      <c r="A105" s="16"/>
      <c r="B105" s="17" t="s">
        <v>196</v>
      </c>
      <c r="C105" s="18">
        <v>3076424</v>
      </c>
      <c r="D105" s="19">
        <v>-1000000</v>
      </c>
      <c r="E105" s="19">
        <f>C105+D105</f>
        <v>2076424</v>
      </c>
    </row>
    <row r="106" spans="1:5" ht="17.25" customHeight="1">
      <c r="A106" s="16"/>
      <c r="B106" s="17" t="s">
        <v>197</v>
      </c>
      <c r="C106" s="18">
        <v>10781937</v>
      </c>
      <c r="D106" s="19"/>
      <c r="E106" s="19">
        <f>C106+D106</f>
        <v>10781937</v>
      </c>
    </row>
    <row r="107" spans="1:5" ht="17.25" customHeight="1">
      <c r="A107" s="20"/>
      <c r="B107" s="20"/>
      <c r="C107" s="21"/>
      <c r="D107" s="21"/>
      <c r="E107" s="21"/>
    </row>
    <row r="108" ht="11.25" customHeight="1"/>
    <row r="109" spans="1:5" ht="14.25" customHeight="1">
      <c r="A109" s="27" t="s">
        <v>203</v>
      </c>
      <c r="B109" s="27"/>
      <c r="C109" s="27"/>
      <c r="D109" s="27"/>
      <c r="E109" s="27"/>
    </row>
  </sheetData>
  <sheetProtection/>
  <mergeCells count="6">
    <mergeCell ref="A109:E109"/>
    <mergeCell ref="B6:D6"/>
    <mergeCell ref="C1:E1"/>
    <mergeCell ref="C3:E3"/>
    <mergeCell ref="C2:E2"/>
    <mergeCell ref="C4:E4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2023-09-12T10:42:30Z</cp:lastPrinted>
  <dcterms:created xsi:type="dcterms:W3CDTF">2023-09-12T13:37:20Z</dcterms:created>
  <dcterms:modified xsi:type="dcterms:W3CDTF">2023-10-09T07:58:03Z</dcterms:modified>
  <cp:category/>
  <cp:version/>
  <cp:contentType/>
  <cp:contentStatus/>
</cp:coreProperties>
</file>